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011-pbllamas\Desktop\PERLA\EJERCICIO 2017\TRANSPARENCIA\"/>
    </mc:Choice>
  </mc:AlternateContent>
  <bookViews>
    <workbookView xWindow="0" yWindow="0" windowWidth="28800" windowHeight="12000"/>
  </bookViews>
  <sheets>
    <sheet name="PRESENTACIÓN" sheetId="1" r:id="rId1"/>
    <sheet name="1ER. TRIMESTRE" sheetId="2" r:id="rId2"/>
    <sheet name="2DO. TRIMESTRE" sheetId="3" r:id="rId3"/>
    <sheet name="3ER. TRIMESTRE" sheetId="4" r:id="rId4"/>
    <sheet name="4TO. TRIMESTRE"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8" i="5" l="1"/>
  <c r="C288" i="4"/>
  <c r="C288" i="3"/>
  <c r="D448" i="5" l="1"/>
  <c r="E448" i="5" s="1"/>
  <c r="E310" i="5"/>
  <c r="F310" i="5" s="1"/>
  <c r="H287" i="5"/>
  <c r="C264" i="5"/>
  <c r="I260" i="5"/>
  <c r="G264" i="5" s="1"/>
  <c r="H260" i="5"/>
  <c r="F264" i="5" s="1"/>
  <c r="G260" i="5"/>
  <c r="E264" i="5" s="1"/>
  <c r="F260" i="5"/>
  <c r="D273" i="5" s="1"/>
  <c r="D231" i="5"/>
  <c r="E231" i="5" s="1"/>
  <c r="D89" i="5"/>
  <c r="E89" i="5" s="1"/>
  <c r="L23" i="5"/>
  <c r="I47" i="5" s="1"/>
  <c r="K23" i="5"/>
  <c r="G47" i="5" s="1"/>
  <c r="J23" i="5"/>
  <c r="E47" i="5" s="1"/>
  <c r="I23" i="5"/>
  <c r="E35" i="5" s="1"/>
  <c r="H23" i="5"/>
  <c r="G23" i="5"/>
  <c r="F23" i="5"/>
  <c r="E34" i="5" s="1"/>
  <c r="E476" i="5" l="1"/>
  <c r="F35" i="5"/>
  <c r="F476" i="5" s="1"/>
  <c r="E475" i="5"/>
  <c r="D466" i="5" s="1"/>
  <c r="F34" i="5"/>
  <c r="F475" i="5" s="1"/>
  <c r="E54" i="5"/>
  <c r="D54" i="5"/>
  <c r="F54" i="5"/>
  <c r="E273" i="5"/>
  <c r="F477" i="5" s="1"/>
  <c r="E477" i="5"/>
  <c r="C47" i="5"/>
  <c r="C54" i="5" s="1"/>
  <c r="D264" i="5"/>
  <c r="D448" i="4"/>
  <c r="E448" i="4" s="1"/>
  <c r="E310" i="4"/>
  <c r="F310" i="4" s="1"/>
  <c r="H287" i="4"/>
  <c r="C264" i="4"/>
  <c r="I260" i="4"/>
  <c r="G264" i="4" s="1"/>
  <c r="H260" i="4"/>
  <c r="F264" i="4" s="1"/>
  <c r="G260" i="4"/>
  <c r="E264" i="4" s="1"/>
  <c r="F260" i="4"/>
  <c r="D273" i="4" s="1"/>
  <c r="D231" i="4"/>
  <c r="E231" i="4" s="1"/>
  <c r="D89" i="4"/>
  <c r="E89" i="4" s="1"/>
  <c r="L23" i="4"/>
  <c r="I47" i="4" s="1"/>
  <c r="K23" i="4"/>
  <c r="G47" i="4" s="1"/>
  <c r="J23" i="4"/>
  <c r="E47" i="4" s="1"/>
  <c r="I23" i="4"/>
  <c r="E35" i="4" s="1"/>
  <c r="H23" i="4"/>
  <c r="G23" i="4"/>
  <c r="F23" i="4"/>
  <c r="E34" i="4" s="1"/>
  <c r="F47" i="5" l="1"/>
  <c r="J47" i="5"/>
  <c r="H47" i="5"/>
  <c r="D47" i="5" s="1"/>
  <c r="E475" i="4"/>
  <c r="D466" i="4" s="1"/>
  <c r="F34" i="4"/>
  <c r="F475" i="4" s="1"/>
  <c r="D54" i="4"/>
  <c r="E54" i="4"/>
  <c r="F54" i="4"/>
  <c r="E273" i="4"/>
  <c r="F477" i="4" s="1"/>
  <c r="E477" i="4"/>
  <c r="F35" i="4"/>
  <c r="F476" i="4" s="1"/>
  <c r="E476" i="4"/>
  <c r="C47" i="4"/>
  <c r="C54" i="4" s="1"/>
  <c r="D264" i="4"/>
  <c r="D448" i="3"/>
  <c r="E448" i="3" s="1"/>
  <c r="E310" i="3"/>
  <c r="F310" i="3" s="1"/>
  <c r="H287" i="3"/>
  <c r="C264" i="3"/>
  <c r="I260" i="3"/>
  <c r="G264" i="3" s="1"/>
  <c r="H260" i="3"/>
  <c r="F264" i="3" s="1"/>
  <c r="G260" i="3"/>
  <c r="F260" i="3"/>
  <c r="D273" i="3" s="1"/>
  <c r="D231" i="3"/>
  <c r="E231" i="3" s="1"/>
  <c r="D89" i="3"/>
  <c r="E89" i="3" s="1"/>
  <c r="L23" i="3"/>
  <c r="I47" i="3" s="1"/>
  <c r="F54" i="3" s="1"/>
  <c r="K23" i="3"/>
  <c r="G47" i="3" s="1"/>
  <c r="J23" i="3"/>
  <c r="I23" i="3"/>
  <c r="E35" i="3" s="1"/>
  <c r="F35" i="3" s="1"/>
  <c r="F476" i="3" s="1"/>
  <c r="H23" i="3"/>
  <c r="G23" i="3"/>
  <c r="F23" i="3"/>
  <c r="E34" i="3" s="1"/>
  <c r="J47" i="4" l="1"/>
  <c r="F47" i="4"/>
  <c r="D47" i="4" s="1"/>
  <c r="H47" i="4"/>
  <c r="D264" i="3"/>
  <c r="E264" i="3"/>
  <c r="C47" i="3"/>
  <c r="C54" i="3" s="1"/>
  <c r="E47" i="3"/>
  <c r="D54" i="3" s="1"/>
  <c r="E475" i="3"/>
  <c r="D466" i="3" s="1"/>
  <c r="F34" i="3"/>
  <c r="F475" i="3" s="1"/>
  <c r="E54" i="3"/>
  <c r="E477" i="3"/>
  <c r="E273" i="3"/>
  <c r="F477" i="3" s="1"/>
  <c r="E476" i="3"/>
  <c r="D448" i="2"/>
  <c r="E448" i="2" s="1"/>
  <c r="J47" i="3" l="1"/>
  <c r="F47" i="3"/>
  <c r="D47" i="3" s="1"/>
  <c r="H47" i="3"/>
  <c r="E310" i="2"/>
  <c r="F310" i="2" s="1"/>
  <c r="C264" i="2" l="1"/>
  <c r="I260" i="2"/>
  <c r="G264" i="2" s="1"/>
  <c r="H260" i="2"/>
  <c r="F264" i="2" s="1"/>
  <c r="G260" i="2"/>
  <c r="F260" i="2"/>
  <c r="D273" i="2" s="1"/>
  <c r="D264" i="2" l="1"/>
  <c r="E264" i="2"/>
  <c r="H287" i="2" l="1"/>
  <c r="D231" i="2"/>
  <c r="E231" i="2" s="1"/>
  <c r="D89" i="2"/>
  <c r="E89" i="2" s="1"/>
  <c r="L23" i="2"/>
  <c r="I47" i="2" s="1"/>
  <c r="K23" i="2"/>
  <c r="G47" i="2" s="1"/>
  <c r="J23" i="2"/>
  <c r="I23" i="2"/>
  <c r="E35" i="2" s="1"/>
  <c r="H23" i="2"/>
  <c r="G23" i="2"/>
  <c r="F23" i="2"/>
  <c r="E34" i="2" s="1"/>
  <c r="C47" i="2" l="1"/>
  <c r="C54" i="2" s="1"/>
  <c r="E475" i="2"/>
  <c r="D466" i="2" s="1"/>
  <c r="F34" i="2"/>
  <c r="F475" i="2" s="1"/>
  <c r="F35" i="2"/>
  <c r="F476" i="2" s="1"/>
  <c r="E476" i="2"/>
  <c r="E477" i="2"/>
  <c r="E273" i="2"/>
  <c r="F477" i="2" s="1"/>
  <c r="E54" i="2"/>
  <c r="F54" i="2"/>
  <c r="E47" i="2"/>
  <c r="H47" i="2" l="1"/>
  <c r="J47" i="2"/>
  <c r="F47" i="2"/>
  <c r="D54" i="2"/>
  <c r="D47" i="2" l="1"/>
</calcChain>
</file>

<file path=xl/sharedStrings.xml><?xml version="1.0" encoding="utf-8"?>
<sst xmlns="http://schemas.openxmlformats.org/spreadsheetml/2006/main" count="3531" uniqueCount="319">
  <si>
    <t>UNIVERSIDAD AUTÓNOMA DE AGUASCALIENTES</t>
  </si>
  <si>
    <t>EVALUACIÓN DEL DESEMPEÑO PRESUPUESTAL  INSTITUCIONAL</t>
  </si>
  <si>
    <t>CONSISTENCIA Y RESULTADOS</t>
  </si>
  <si>
    <t>1ER. TRIMESTRE</t>
  </si>
  <si>
    <t>3ER. TRIMESTRE</t>
  </si>
  <si>
    <t>2DO. TRIMESTRE</t>
  </si>
  <si>
    <t>4TO. TRIMESTRE</t>
  </si>
  <si>
    <t>DEPARTAMENTO DE EVALUACIÓN DEL DESEMPEÑO PRESUPUESTAL</t>
  </si>
  <si>
    <t>EJERCICIO FISCAL</t>
  </si>
  <si>
    <t>TRIMESTRE</t>
  </si>
  <si>
    <t>PRIMERO</t>
  </si>
  <si>
    <t>I. AVANCE FÍSICO</t>
  </si>
  <si>
    <t>1. DETERMINACIÓN DEL PORCENTAJE DE CUMPLIMIENTO POR PROGRAMA PRESUPUESTARIO.</t>
  </si>
  <si>
    <t>PROGRAMA</t>
  </si>
  <si>
    <t>Año</t>
  </si>
  <si>
    <t>ANUAL PROGRAMADO</t>
  </si>
  <si>
    <t>EVIDENCIAS</t>
  </si>
  <si>
    <t>TRIMESTRE EFICACIA (AVANCE FÍSICO REALIZADO)</t>
  </si>
  <si>
    <t>RESUMEN NARRATIVO</t>
  </si>
  <si>
    <t>EFICACIA (AVANCE FÍSICO REALIZADO)</t>
  </si>
  <si>
    <t>AVANCE FÍSICO ESPERADO</t>
  </si>
  <si>
    <t>EFICIENCIA                 (AVANCE FÍSICO Vs TIEMPO)</t>
  </si>
  <si>
    <t>CUMPLIDA</t>
  </si>
  <si>
    <t>PARCIALMENTE CUMPLIDA</t>
  </si>
  <si>
    <t>NO CUMPLIDA</t>
  </si>
  <si>
    <t>TOTAL UAA</t>
  </si>
  <si>
    <t>SEMAFORIZACIÓN DE  EFICACIA Y EFICIENCIA</t>
  </si>
  <si>
    <t>PARÁMETRO</t>
  </si>
  <si>
    <t>PORCENTAJE</t>
  </si>
  <si>
    <t>SEMAFORIZACIÓN</t>
  </si>
  <si>
    <t>ADECUADO.</t>
  </si>
  <si>
    <t>85-100%</t>
  </si>
  <si>
    <t>PARCIALMENTE ADECUADO.</t>
  </si>
  <si>
    <t>60-84%</t>
  </si>
  <si>
    <t>NO ADECUADO.</t>
  </si>
  <si>
    <t>1-59%</t>
  </si>
  <si>
    <t>RESULTADO DE EFICACIA Y EFICIENCIA AL TRIMESTRE</t>
  </si>
  <si>
    <t>EFICACIA (AVANCE FÍSICO)</t>
  </si>
  <si>
    <t>EFICIENCIA (AVANCE FÍSICO VS TIEMPO)</t>
  </si>
  <si>
    <t>2. DETERMINACIÓN DEL ESTATUS DE LOS PROGRAMAS:</t>
  </si>
  <si>
    <t>2.1. PROCESO PARA LA DETERMINACIÓN DEL ESTATUS DE LOS PROGRAMAS.</t>
  </si>
  <si>
    <t>2.2 DESCRIPCIÓN DE PARÁMETROS</t>
  </si>
  <si>
    <t>DESCRIPCIÓN</t>
  </si>
  <si>
    <t>PONDERACIÓN</t>
  </si>
  <si>
    <t>CUMPLIDA.</t>
  </si>
  <si>
    <t>REALIZÓ LA ACCIÓN EN TIEMPO Y FORMA SEGÚN LO PLANIFICADO.</t>
  </si>
  <si>
    <t>PARCIALMENTE CUMPLIDA.</t>
  </si>
  <si>
    <t>REALIZÓ LA ACCIÓN PERO NO EN SU TOTALIDAD O NO FUE EN TIEMPO Y FORMA SEGÚN LO PLANIFICADO.</t>
  </si>
  <si>
    <t>NO CUMPLIDA.</t>
  </si>
  <si>
    <t>NO REALIZÓ LA ACCIÓN DE ACUERDO A LO PLANEADO.</t>
  </si>
  <si>
    <t>ESTATUS DE UNIDADES EVIDENCIADAS</t>
  </si>
  <si>
    <t xml:space="preserve">EVIDENCIADAS </t>
  </si>
  <si>
    <t>% TOTAL</t>
  </si>
  <si>
    <t>CUMPLIDAS</t>
  </si>
  <si>
    <t>%</t>
  </si>
  <si>
    <t>PARCIALMENTE CUMPLIDAS</t>
  </si>
  <si>
    <t>NO CUMPLIDAS</t>
  </si>
  <si>
    <t>2.1 .1. RESUMEN DEL ESTATUS DE LOS PROGRAMAS RESPECTO A LAS EVIDENCIAS.</t>
  </si>
  <si>
    <t>RESUMEN DEL ESTATUS DE LOS PROGRAMAS.</t>
  </si>
  <si>
    <t>2.1 .2. RESUMEN DEL ESTATUS DE LOS PROGRAMAS RESPECTO A LOS CENTROS Y DIRECCIONES</t>
  </si>
  <si>
    <t>AVANCE RESPECTO A LO PROGRAMADO EN EL TRIMESTRE</t>
  </si>
  <si>
    <t>CENTRO / DIRECCIÓN</t>
  </si>
  <si>
    <t>x</t>
  </si>
  <si>
    <t>PORCENTAJE OBTENIDO %</t>
  </si>
  <si>
    <t>CALIFICACIÓN</t>
  </si>
  <si>
    <t>UAA</t>
  </si>
  <si>
    <t>010000 RECTORIA</t>
  </si>
  <si>
    <t>PARCIALMENTE SATISFACTORIO.</t>
  </si>
  <si>
    <t xml:space="preserve">020000 SECRETARIA GENERAL </t>
  </si>
  <si>
    <t>SATISFACTORIO.</t>
  </si>
  <si>
    <t>030000 DIRECCION GENERAL DE DOCENCIA DE PREGRADO</t>
  </si>
  <si>
    <t>040000 DIRECCION GENERAL DE INVESTIGACION Y POSGRADO</t>
  </si>
  <si>
    <t>050000 DIRECCION GENERAL DE DIFUSION Y VINCULACION</t>
  </si>
  <si>
    <t>060000 DIRECCION GENERAL DE SERVICIOS EDUCATIVOS</t>
  </si>
  <si>
    <t>070000 DIRECCION GENERAL DE PLANEACION Y DESARROLLO</t>
  </si>
  <si>
    <t>080000 DIRECCION GENERAL DE FINANZAS</t>
  </si>
  <si>
    <t>NO SATISFACTORIO.</t>
  </si>
  <si>
    <t>090000 DIRECCION GENERAL DE INFRAESTRUCTURA UNIVERSITARIA</t>
  </si>
  <si>
    <t>110000 CENTRO DE CIENCIAS AGROPECUARIAS</t>
  </si>
  <si>
    <t>120000 CENTRO DE CIENCIAS BASICAS</t>
  </si>
  <si>
    <t>130000 CENTRO DE CIENCIAS DE LA SALUD</t>
  </si>
  <si>
    <t>140000 CENTRO DE CIENCIAS DEL DISEÑO Y DE LA CONSTRUCCION</t>
  </si>
  <si>
    <t>150000 CENTRO DE CIENCIAS ECONOMICAS Y ADMINISTRATIVAS</t>
  </si>
  <si>
    <t>160000 CENTRO DE CIENCIAS SOCIALES Y HUMANIDADES</t>
  </si>
  <si>
    <t>170000 CENTRO DE EDUCACION MEDIA</t>
  </si>
  <si>
    <t>180000 CENTRO DE LAS ARTES Y LA CULTURA</t>
  </si>
  <si>
    <t>190000 CENTRO DE CIENCIAS DE LA INGENIERÍA</t>
  </si>
  <si>
    <t>200000 CENTRO DE CIENCIAS EMPRESARIALES</t>
  </si>
  <si>
    <t>210000 CONTRALORIA UNIVERSITARIA</t>
  </si>
  <si>
    <t>220000 DEFENSORIA DE LOS DERECHOS UNIVERSITARIOS</t>
  </si>
  <si>
    <t>230000 COORDINACION INSTITUCIONAL DE VINCULACION</t>
  </si>
  <si>
    <t>PUNTUACIÓN GLOBAL</t>
  </si>
  <si>
    <t>2.1 .3. RESUMEN DEL ESTATUS DE LOS PROGRAMAS RESPECTO A LOS DEPARTAMENTOS</t>
  </si>
  <si>
    <t>DEPARTAMENTO</t>
  </si>
  <si>
    <t>NOMBRE</t>
  </si>
  <si>
    <t>RECTORIA</t>
  </si>
  <si>
    <t>010100 COMUNICACION Y RELACIONES PUBLICAS</t>
  </si>
  <si>
    <t>010600 ANALISIS FINANCIERO Y CONTROL DE GESTION</t>
  </si>
  <si>
    <t>011500 OFICINA DE RECTORIA</t>
  </si>
  <si>
    <t xml:space="preserve">SECRETARIA GENERAL </t>
  </si>
  <si>
    <t>020100 ARCHIVO GENERAL</t>
  </si>
  <si>
    <t>020200 CONTROL ESCOLAR</t>
  </si>
  <si>
    <t>020300 JURIDICO</t>
  </si>
  <si>
    <t>NO PARTICIPO</t>
  </si>
  <si>
    <t>NA</t>
  </si>
  <si>
    <t>020400 RECURSOS HUMANOS</t>
  </si>
  <si>
    <t>021500 OFICINA DE SECRETARIA GENERAL</t>
  </si>
  <si>
    <t>DIRECCION GENERAL DE DOCENCIA DE PREGRADO</t>
  </si>
  <si>
    <t>030200 DESARROLLO CURRICULAR</t>
  </si>
  <si>
    <t>030300 EVALUACION EDUCATIVA</t>
  </si>
  <si>
    <t>030400 CONTROL Y SEGUIMIENTO DOCENTE</t>
  </si>
  <si>
    <t>030900 FORMACION Y ACTUALIZACION ACADEMICA</t>
  </si>
  <si>
    <t>031000 INNOVACION EDUCATIVA</t>
  </si>
  <si>
    <t xml:space="preserve">031500 OFICINA DE LA DIRECCION GENERAL </t>
  </si>
  <si>
    <t>DIRECCION GENERAL DE INVESTIGACION Y POSGRADO</t>
  </si>
  <si>
    <t xml:space="preserve">040100 APOYO A LA INVESTIGACION </t>
  </si>
  <si>
    <t>040200 APOYO AL POSGRADO</t>
  </si>
  <si>
    <t>040400 INTERCAMBIO ACADEMICO</t>
  </si>
  <si>
    <t xml:space="preserve">041500 OFICINA DE LA DIRECCION GENERAL </t>
  </si>
  <si>
    <t>DIRECCION GENERAL DE DIFUSION Y VINCULACION</t>
  </si>
  <si>
    <t>050200 EDITORIAL</t>
  </si>
  <si>
    <t>050300 RADIO Y TELEVISION</t>
  </si>
  <si>
    <t>050400 VINCULACION</t>
  </si>
  <si>
    <t>050600 DIFUSION CULTURAL</t>
  </si>
  <si>
    <t>050700 EXTENSION ACADEMICA</t>
  </si>
  <si>
    <t xml:space="preserve">051500 OFICINA DE LA DIRECCION GENERAL </t>
  </si>
  <si>
    <t>DIRECCION GENERAL DE SERVICIOS EDUCATIVOS</t>
  </si>
  <si>
    <t>060100 APOYO A LA FORMACION INTEGRAL</t>
  </si>
  <si>
    <t>060200 DEPORTES</t>
  </si>
  <si>
    <t>060300 INFORMACION BIBLIOGRAFICA</t>
  </si>
  <si>
    <t>060400 ORIENTACION EDUCATIVA</t>
  </si>
  <si>
    <t>061500 OFICINA DE LA DIRECCION GENERAL</t>
  </si>
  <si>
    <t>DIRECCION GENERAL DE PLANEACION Y DESARROLLO</t>
  </si>
  <si>
    <t xml:space="preserve">070100 ESTADISTICA INSTITUCIONAL </t>
  </si>
  <si>
    <t>070200 PROYECTOS INSTITUCIONALES</t>
  </si>
  <si>
    <t>070300 GESTION DE CALIDAD</t>
  </si>
  <si>
    <t>070400 PRESUPUESTO POR PROGRAMA</t>
  </si>
  <si>
    <t>070500 REDES Y TELECOMUNICACIONES</t>
  </si>
  <si>
    <t>070600 SISTEMAS</t>
  </si>
  <si>
    <t>070700 EVALUACION DEL DESEMPEÑO PRESUPUESTAL</t>
  </si>
  <si>
    <t xml:space="preserve">071500 OFICINA DE LA DIRECCION GENERAL </t>
  </si>
  <si>
    <t>DIRECCION GENERAL DE FINANZAS</t>
  </si>
  <si>
    <t>080100 CAJAS</t>
  </si>
  <si>
    <t xml:space="preserve">080200 CONTROL PRESUPUESTAL </t>
  </si>
  <si>
    <t>080300 CONTABILIDAD</t>
  </si>
  <si>
    <t>080400 COMPRAS</t>
  </si>
  <si>
    <t>080500 CONTROL DE BIENES MUEBLES E INMUEBLES</t>
  </si>
  <si>
    <t>080700 PRESUPUESTO Y ADMINISTRACION FINANCIERA</t>
  </si>
  <si>
    <t>081400 JUBILADOS</t>
  </si>
  <si>
    <t xml:space="preserve">081500 OFICINA DE LA DIRECCION GENERAL </t>
  </si>
  <si>
    <t>DIRECCION GENERAL DE INFRAESTRUCTURA UNIVERSITARIA</t>
  </si>
  <si>
    <t>090300 PROCESOS GRAFICOS</t>
  </si>
  <si>
    <t>090400 SERVICIOS GENERALES</t>
  </si>
  <si>
    <t>090500 TRANSPORTES</t>
  </si>
  <si>
    <t>090600 VIGILANCIA</t>
  </si>
  <si>
    <t>090700 CONSTRUCCIONES</t>
  </si>
  <si>
    <t xml:space="preserve">090800 MANTENIMIENTO </t>
  </si>
  <si>
    <t xml:space="preserve">091500 OFICINA DE LA DIRECCION GENERAL </t>
  </si>
  <si>
    <t>CENTRO DE CIENCIAS AGROPECUARIAS</t>
  </si>
  <si>
    <t>110100 CLINICA VETERINARIA</t>
  </si>
  <si>
    <t>110200 DISCIPLINAS AGRICOLAS</t>
  </si>
  <si>
    <t>110300 DISCIPLINAS PECUARIAS</t>
  </si>
  <si>
    <t>110400 FITOTECNIA</t>
  </si>
  <si>
    <t>110500 TECNOLOGIA DE ALIMENTOS</t>
  </si>
  <si>
    <t>110600 ZOOTECNIA</t>
  </si>
  <si>
    <t>111400 POSTA ZOOTECNICA</t>
  </si>
  <si>
    <t>111500 OFICINA DE CENTRO</t>
  </si>
  <si>
    <t>CENTRO DE CIENCIAS BASICAS</t>
  </si>
  <si>
    <t>120100 BIOLOGIA</t>
  </si>
  <si>
    <t>120200 ESTADISTICA</t>
  </si>
  <si>
    <t>120300 FISIOLOGIA Y FARMACOLOGIA</t>
  </si>
  <si>
    <t>120400 INGENIERIA BIOQUIMICA</t>
  </si>
  <si>
    <t>120500 MATEMATICAS Y FISICA</t>
  </si>
  <si>
    <t>120600 MICROBIOLOGIA</t>
  </si>
  <si>
    <t>120700 MORFOLOGIA</t>
  </si>
  <si>
    <t>120800 QUIMICA</t>
  </si>
  <si>
    <t>120900 SISTEMAS DE INFORMACION</t>
  </si>
  <si>
    <t>121000 SISTEMAS ELECTRONICOS</t>
  </si>
  <si>
    <t>121100 CIENCIAS DE LA COMPUTACION</t>
  </si>
  <si>
    <t>121500 OFICINA DEL CENTRO</t>
  </si>
  <si>
    <t>CENTRO DE CIENCIAS DE LA SALUD</t>
  </si>
  <si>
    <t>130100 CIRUGIA</t>
  </si>
  <si>
    <t xml:space="preserve">130200 ENFERMERIA </t>
  </si>
  <si>
    <t>130300 ESTOMATOLOGIA</t>
  </si>
  <si>
    <t>130400 MEDICINA</t>
  </si>
  <si>
    <t>130500 OPTOMETRIA</t>
  </si>
  <si>
    <t>130600 GINECO-OBSTETRICIA Y PEDIATRIA</t>
  </si>
  <si>
    <t>130700 SALUD PUBLICA</t>
  </si>
  <si>
    <t>130800 NUTRICION Y CULTURA FISICA</t>
  </si>
  <si>
    <t>131400 UNIDAD MEDICO DIDACTICA</t>
  </si>
  <si>
    <t>131500 OFICINA DEL CENTRO</t>
  </si>
  <si>
    <t>CENTRO DE CIENCIAS DEL DISEÑO Y DE LA CONSTRUCCION</t>
  </si>
  <si>
    <t>140100 CONSTRUCCION Y ESTRUCTURAS</t>
  </si>
  <si>
    <t>140200 DISEÑO DEL HABITAT</t>
  </si>
  <si>
    <t>140300 DISEÑO DE IMAGEN Y PRODUCTOS</t>
  </si>
  <si>
    <t>140400 GEOTECNIA E HIDRAULICA</t>
  </si>
  <si>
    <t>140500 MANUFACTURA DE PROTOTIPOS</t>
  </si>
  <si>
    <t>140600 REPRESENTACION</t>
  </si>
  <si>
    <t>140700 TEORIA Y METODOS</t>
  </si>
  <si>
    <t>141500 OFICINA DEL CENTRO</t>
  </si>
  <si>
    <t>CENTRO DE CIENCIAS ECONOMICAS Y ADMINISTRATIVAS</t>
  </si>
  <si>
    <t xml:space="preserve">150100 ADMINISTRACION </t>
  </si>
  <si>
    <t>150200 CONTADURIA</t>
  </si>
  <si>
    <t>150300 ECONOMIA</t>
  </si>
  <si>
    <t>150400 FINANZAS</t>
  </si>
  <si>
    <t>150500 MERCADOTECNIA</t>
  </si>
  <si>
    <t>150600 RECURSOS HUMANOS</t>
  </si>
  <si>
    <t>150700 TURISMO</t>
  </si>
  <si>
    <t>151500 OFICINA DEL CENTRO</t>
  </si>
  <si>
    <t>CENTRO DE CIENCIAS SOCIALES Y HUMANIDADES</t>
  </si>
  <si>
    <t>160100 COMUNICACION</t>
  </si>
  <si>
    <t>160200 DERECHO</t>
  </si>
  <si>
    <t>160300 EDUCACION</t>
  </si>
  <si>
    <t>160400 FILOSOFIA</t>
  </si>
  <si>
    <t>160500 HISTORIA</t>
  </si>
  <si>
    <t>160600 IDIOMAS</t>
  </si>
  <si>
    <t>160800 PSICOLOGIA</t>
  </si>
  <si>
    <t>160900 SOCIOLOGIA</t>
  </si>
  <si>
    <t>161000 TRABAJO SOCIAL</t>
  </si>
  <si>
    <t>161100 CIENCIAS POLITICAS Y ADMINISTRACION PUBLICA</t>
  </si>
  <si>
    <t>161500 OFICINA DEL CENTRO</t>
  </si>
  <si>
    <t>CENTRO DE EDUCACION MEDIA</t>
  </si>
  <si>
    <t>170100 ACTIVIDADES ARTISTICAS Y CULTURALES</t>
  </si>
  <si>
    <t>170200 ACTIVIDADES DEPORTIVAS</t>
  </si>
  <si>
    <t>170400 CIENCIAS SOCIALES,ECONOMICAS E HISTORIA</t>
  </si>
  <si>
    <t>170500 FILOSOFIA Y LETRAS</t>
  </si>
  <si>
    <t>170700 IDIOMAS</t>
  </si>
  <si>
    <t>170800 MATEMATICAS Y FISICA</t>
  </si>
  <si>
    <t>170900 CIENCIAS QUIMICO-BIOLOGICAS</t>
  </si>
  <si>
    <t>171500 OFICINA DEL CENTRO</t>
  </si>
  <si>
    <t>CENTRO DE LAS ARTES Y LA CULTURA</t>
  </si>
  <si>
    <t>180100 ARTE Y GESTION CULTURAL</t>
  </si>
  <si>
    <t>180200 LETRAS</t>
  </si>
  <si>
    <t>180300 MUSICA</t>
  </si>
  <si>
    <t>180500 ARTES ESCENICAS Y AUDIOVISUALES</t>
  </si>
  <si>
    <t>181500 OFICINA DEL CENTRO</t>
  </si>
  <si>
    <t>CENTRO DE CIENCIAS DE LA INGENIERÍA</t>
  </si>
  <si>
    <t>190200 INGENIERIA AUTOMOTRIZ</t>
  </si>
  <si>
    <t>190300 INGENIERIA ROBOTICA</t>
  </si>
  <si>
    <t>190400 INGENIERIA BIOMEDICA</t>
  </si>
  <si>
    <t>191500 OFICINA DEL CENTRO</t>
  </si>
  <si>
    <t>CENTRO DE CIENCIAS EMPRESARIALES</t>
  </si>
  <si>
    <t>200200 AGRONEGOCIOS</t>
  </si>
  <si>
    <t>200300 COMERCIO ELECTRONICO</t>
  </si>
  <si>
    <t>201500 OFICINA DEL CENTRO</t>
  </si>
  <si>
    <t>CONTRALORIA UNIVERSITARIA</t>
  </si>
  <si>
    <t>210100 CONTRALORIA  UNIVERSITARIA</t>
  </si>
  <si>
    <t>DEFENSORIA DE LOS DERECHOS UNIVERSITARIOS</t>
  </si>
  <si>
    <t>220100 DEFENSORIA DE LOS DERECHOS UNIVERSITARIOS</t>
  </si>
  <si>
    <t>COORDINACION INSTITUCIONAL DE VINCULACION</t>
  </si>
  <si>
    <t>230100 COORDINACION INSTITUCIONAL DE  VINCULACION</t>
  </si>
  <si>
    <t>3.2 DESCRIPCIÓN DEL PARÁMETRO</t>
  </si>
  <si>
    <t>3.3 ASIGNACIÓN DE PUNTOS POR PARÁMETRO</t>
  </si>
  <si>
    <t>CONGRUENTE</t>
  </si>
  <si>
    <t>LA ACCIÓN MANTIENE UNA RELACIÓN LÓGICA CON LA ACTIVIDAD DE LA CUAL SE DESPRENDE, PERMITE CUMPLIR CON LA MISMA DE MANERA DIRECTA.</t>
  </si>
  <si>
    <t>PARCIALMENTE CONGRUENTE</t>
  </si>
  <si>
    <t>LA ACCIÓN MANTIENE UNA LIGERA RELACIÓN CON LA ACTIVIDAD DE LA CUAL SE DESPRENDE, DIFÍCILMENTE PERMITIRÁ CUMPLIR CON LA MISMA.</t>
  </si>
  <si>
    <t>NO CONGRUENTE</t>
  </si>
  <si>
    <t>LA ACCIÓN NO MANTIENE RELACIÓN ALGUNA CON ACTIVIDAD. NO PERMITIRÁ CUMPLIR CON ÉSTA.</t>
  </si>
  <si>
    <t>PORCENTAJE  GLOBAL OBTENIDO</t>
  </si>
  <si>
    <t xml:space="preserve">CONGRUENCIA DE ACCIONES </t>
  </si>
  <si>
    <t>TOTAL DE ACCIONES</t>
  </si>
  <si>
    <t>3.4. DESCRIPCIÓN DE RESULTADOS CUALITATIVOS</t>
  </si>
  <si>
    <t>CRITERIO</t>
  </si>
  <si>
    <t>PORCENTAJE GLOBAL OBTENIDO</t>
  </si>
  <si>
    <t>CONGRUENCIA ACCIÓN VS ACTIVIDAD</t>
  </si>
  <si>
    <t>ÁREA</t>
  </si>
  <si>
    <t>II. AVANCE FINANCIERO</t>
  </si>
  <si>
    <t>1. ANÁLISIS DEL EJERCICIO PRESUPUESTAL POR ACTIVIDAD:</t>
  </si>
  <si>
    <t>III. EVALUACIÓN GENERAL POR UNIDAD ORGÁNICA:</t>
  </si>
  <si>
    <t>PARÁMETROS</t>
  </si>
  <si>
    <t>RESULTADO OBTENIDO</t>
  </si>
  <si>
    <t>EVALUACIÓN GENERAL</t>
  </si>
  <si>
    <t>AVANCE FÍSICO TRIMESTRE</t>
  </si>
  <si>
    <t>AVANCE FINANCIERO DEL TRIMESTRE</t>
  </si>
  <si>
    <t>ND</t>
  </si>
  <si>
    <t>AVANCE FINANCIERO ACUMULADO AL TRIMESTRE</t>
  </si>
  <si>
    <t>1. RESUMEN EVALUACIÓN GENERAL:</t>
  </si>
  <si>
    <t>RESUMEN EVALUACIÓN GENERAL</t>
  </si>
  <si>
    <t>DEL TRIMESTRE</t>
  </si>
  <si>
    <t>AVANCE FINANCIERO</t>
  </si>
  <si>
    <t>EFICIENCIA (AVANCE FÍSICO - TIEMPO - AVANCE FINANCIERO)</t>
  </si>
  <si>
    <t>ACUMULADO AL TRIMESTRE</t>
  </si>
  <si>
    <t>2. DESCRIPCIÓN RESULTADOS CUALITATIVOS:</t>
  </si>
  <si>
    <t>DESEMPEÑO ADECUADO.</t>
  </si>
  <si>
    <t>DESEMPEÑO PARCIALMENTE ADECUADO.</t>
  </si>
  <si>
    <t>DESEMPEÑO DEFICIENTE.</t>
  </si>
  <si>
    <t>ASPECTOS SUSCEPTIBLES DE MEJORA</t>
  </si>
  <si>
    <t>3. EVALUACIÓN DE LA CONGRUENCIA ACCIÓN(ES) VS PROGRAMAS POR UNIDAD ORGÁNICA:</t>
  </si>
  <si>
    <t>3.1. PROCESO PARA LA DETERMINACIÓN DE RESULTADOS CONGRUENCIA ACCIÓN(ES) VS PROGRAMAS</t>
  </si>
  <si>
    <t>PORCENTAJE OBTENIDO</t>
  </si>
  <si>
    <t>ACCIONES</t>
  </si>
  <si>
    <t>CONGRUENTES</t>
  </si>
  <si>
    <t>PARCIALMENTE CONGRUENTES</t>
  </si>
  <si>
    <t>NO CONGRUENTES</t>
  </si>
  <si>
    <t>NO_PROGRAMAS_CONSIDERADOS</t>
  </si>
  <si>
    <t>ANI_P_CONGRUENCIA</t>
  </si>
  <si>
    <t>SUM_ANI_CONG</t>
  </si>
  <si>
    <t>SUM_ANI_PAR_CONG</t>
  </si>
  <si>
    <t>SUM_ANI_NO_CONG</t>
  </si>
  <si>
    <t>TOTAL DE PROGRAMAS</t>
  </si>
  <si>
    <t>RESUMEN DE EVALUACIÓN DE LA CONGRUENCIA DE ACCIÓN(ES) VS PROGRAMAS</t>
  </si>
  <si>
    <t>3. DETERMINACIÓN DE LOS ASPECTOS SUSCEPTIBLES DE MEJORA</t>
  </si>
  <si>
    <t>NO SE REALIZÓ ESTE MODULO POR FALTA DE INFORMACIÓN FINANCIERA</t>
  </si>
  <si>
    <t>3.5 CONCENTRADO DE RESULTADOS EN CUANTO AL PORCENTAJE DE CONGRUENCIA POR CENTRO / DIRECCIÓN</t>
  </si>
  <si>
    <t>3.6 CONCENTRADO DE RESULTADOS EN CUANTO AL PORCENTAJE DE CONGRUENCIA POR DEPARTAMENTO</t>
  </si>
  <si>
    <t>RESULTADO ANUAL 2016</t>
  </si>
  <si>
    <t>Programa: 1 DOCENCIA EDUCACIÓN MEDIA
Fin: 1 DOCENCIA: Formar integralmente y con un alto sentido humanista, a los estudiantes en programas y procesos educativos de alta calidad reconocidos nacional e internacionalmente, de esta forma, los egresados son altamente competentes y contribuyen de forma efectiva al desarrollo sustentable de su entorno.
Propósito: 1 La formación profesional de los estudiantes es eficiente y la oferta educativa es pertinente.</t>
  </si>
  <si>
    <t>Programa: 2 DOCENCIA PREGRADO
Fin: 1 DOCENCIA: Formar integralmente y con un alto sentido humanista, a los estudiantes en programas y procesos educativos de alta calidad reconocidos nacional e internacionalmente, de esta forma, los egresados son altamente competentes y contribuyen de forma efectiva al desarrollo sustentable de su entorno.
Propósito: 1 La formación profesional de los estudiantes es eficiente y la oferta educativa es pertinente.</t>
  </si>
  <si>
    <t>Programa: 3 DOCENCIA POSGRADO
Fin: 1 DOCENCIA: Formar integralmente y con un alto sentido humanista, a los estudiantes en programas y procesos educativos de alta calidad reconocidos nacional e internacionalmente, de esta forma, los egresados son altamente competentes y contribuyen de forma efectiva al desarrollo sustentable de su entorno.
Propósito: 1 La formación profesional de los estudiantes es eficiente y la oferta educativa es pertinente.</t>
  </si>
  <si>
    <t>Programa: 4 INVESTIGACIÓN
Fin: 1 INVESTIGACIÓN: Generar, gestionar y aplicar conocimiento de vanguardia que responde a las necesidades del contexto.
Propósito: 2 Los proyectos de investigación son pertinentes, cuentan con el seguimiento adecuado y están consolidados.</t>
  </si>
  <si>
    <t>Programa: 5 VINCULACIÓN
Fin: 1 VINCULACIÓN: Difundir el conocimiento y mantener lazos estrechos y efectivos de colaboración con la comunidad así como de aportación significativa al desarrollo de la sociedad. 
Propósito: 3 La Universidad cuenta con una vinculación eficiente.</t>
  </si>
  <si>
    <t>Programa: 6 GESTIÓN
Fin: 1 GESTIÓN: Facilitar y enriquecer el desarrollo de las funciones sustantivas al tiempo que se adaptan con la rapidez que demandan las necesidades de éstas, contribuyendo a configurarse como un sistema en mejora constante, congruente con su naturaleza educativa y con las necesidades del entorno.
Propósito: 4 Los mecanismos de planeación, seguimiento y evaluación favorecen la toma de decisiones objetivas y la mejora continua de los procesos.</t>
  </si>
  <si>
    <t>SEGUNDO</t>
  </si>
  <si>
    <t>TERCERO</t>
  </si>
  <si>
    <t>CUARTO</t>
  </si>
  <si>
    <t>2.1.2. RESUMEN DEL ESTATUS DE LOS PROGRAMAS RESPECTO A LOS CENTROS Y DIRECCIONES</t>
  </si>
  <si>
    <t>2.1.1. RESUMEN DEL ESTATUS DE LOS PROGRAMAS RESPECTO A LAS EVIDENCIAS.</t>
  </si>
  <si>
    <t xml:space="preserve">EVALUACIÓN INTERNA 2016.
NOTA ACLARATORIA
El documento contiene información de acuerdo al primer ejercicio de Seguimiento de la Evaluación del Desempeño aplicado a las diferentes áreas que conforman la Universidad Autónoma de Aguascalientes.
Las  evidencias  de cumplimiento que fueron insumo para esta evaluación, se tomaron de lo registrado en el aplicativo institucional SIUAA. Es importante mencionar, que el ejercicio 2016 fue el arranque del Sistema de Evaluación del Desempeño, por esta causa no se contó con el cien por ciento de cumplimiento y el porcentaje de avance de la evaluación refleja el grado de consolidación del sistema, que está en proceso de mejora continua.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</si>
</sst>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theme="1"/>
      <name val="Calibri"/>
      <family val="2"/>
      <scheme val="minor"/>
    </font>
    <font>
      <b/>
      <sz val="13"/>
      <color theme="3"/>
      <name val="Calibri"/>
      <family val="2"/>
      <scheme val="minor"/>
    </font>
    <font>
      <sz val="10"/>
      <color theme="1" tint="4.9989318521683403E-2"/>
      <name val="Calibri"/>
      <family val="1"/>
      <scheme val="minor"/>
    </font>
    <font>
      <b/>
      <sz val="12"/>
      <color theme="0"/>
      <name val="Calibri"/>
      <family val="2"/>
      <scheme val="minor"/>
    </font>
    <font>
      <b/>
      <sz val="10"/>
      <color theme="0"/>
      <name val="Calibri"/>
      <family val="2"/>
      <scheme val="minor"/>
    </font>
    <font>
      <sz val="10"/>
      <color indexed="64"/>
      <name val="Arial"/>
      <family val="2"/>
    </font>
    <font>
      <b/>
      <sz val="12"/>
      <color theme="0"/>
      <name val="Arial Narrow"/>
      <family val="2"/>
    </font>
    <font>
      <b/>
      <sz val="10"/>
      <color theme="0"/>
      <name val="Arial Narrow"/>
      <family val="2"/>
    </font>
    <font>
      <sz val="10"/>
      <color indexed="64"/>
      <name val="Arial Narrow"/>
      <family val="2"/>
    </font>
    <font>
      <b/>
      <sz val="10"/>
      <color theme="1" tint="4.9989318521683403E-2"/>
      <name val="Calibri"/>
      <family val="1"/>
      <scheme val="minor"/>
    </font>
    <font>
      <b/>
      <sz val="11"/>
      <color theme="0"/>
      <name val="Calibri Light"/>
      <family val="1"/>
      <scheme val="major"/>
    </font>
    <font>
      <b/>
      <sz val="9"/>
      <color theme="1" tint="0.34998626667073579"/>
      <name val="Calibri"/>
      <family val="2"/>
      <scheme val="minor"/>
    </font>
    <font>
      <sz val="8"/>
      <color indexed="64"/>
      <name val="Arial Narrow"/>
      <family val="2"/>
    </font>
    <font>
      <u/>
      <sz val="11"/>
      <color theme="10"/>
      <name val="Calibri"/>
      <family val="2"/>
      <scheme val="minor"/>
    </font>
    <font>
      <sz val="11"/>
      <color indexed="64"/>
      <name val="Arial"/>
      <family val="2"/>
    </font>
    <font>
      <b/>
      <i/>
      <sz val="11"/>
      <color theme="3" tint="-0.499984740745262"/>
      <name val="Arial Narrow"/>
      <family val="2"/>
    </font>
    <font>
      <b/>
      <sz val="11"/>
      <color rgb="FF000000"/>
      <name val="Arial Narrow"/>
      <family val="2"/>
    </font>
    <font>
      <b/>
      <sz val="11"/>
      <color theme="1"/>
      <name val="Arial Narrow"/>
      <family val="2"/>
    </font>
    <font>
      <b/>
      <sz val="16"/>
      <color theme="0"/>
      <name val="Arial Narrow"/>
      <family val="2"/>
    </font>
    <font>
      <b/>
      <sz val="12"/>
      <color theme="1"/>
      <name val="Arial Narrow"/>
      <family val="2"/>
    </font>
    <font>
      <b/>
      <sz val="13"/>
      <color theme="1"/>
      <name val="Arial Narrow"/>
      <family val="2"/>
    </font>
    <font>
      <b/>
      <sz val="25"/>
      <color theme="1"/>
      <name val="Arial Narrow"/>
      <family val="2"/>
    </font>
    <font>
      <b/>
      <sz val="18"/>
      <color theme="1"/>
      <name val="Arial Narrow"/>
      <family val="2"/>
    </font>
    <font>
      <b/>
      <sz val="10"/>
      <color theme="1"/>
      <name val="Arial Narrow"/>
      <family val="2"/>
    </font>
    <font>
      <b/>
      <sz val="12"/>
      <color theme="1" tint="0.34998626667073579"/>
      <name val="Arial Narrow"/>
      <family val="2"/>
    </font>
    <font>
      <b/>
      <sz val="12"/>
      <name val="Arial Narrow"/>
      <family val="2"/>
    </font>
    <font>
      <b/>
      <sz val="10"/>
      <name val="Arial Narrow"/>
      <family val="2"/>
    </font>
    <font>
      <b/>
      <sz val="11"/>
      <color theme="1" tint="0.34998626667073579"/>
      <name val="Arial Narrow"/>
      <family val="2"/>
    </font>
    <font>
      <b/>
      <sz val="14"/>
      <color theme="1"/>
      <name val="Arial Narrow"/>
      <family val="2"/>
    </font>
    <font>
      <b/>
      <sz val="11"/>
      <color theme="0"/>
      <name val="Arial Narrow"/>
      <family val="2"/>
    </font>
    <font>
      <b/>
      <sz val="10"/>
      <color theme="1" tint="0.34998626667073579"/>
      <name val="Arial Narrow"/>
      <family val="2"/>
    </font>
    <font>
      <b/>
      <sz val="14"/>
      <name val="Arial Narrow"/>
      <family val="2"/>
    </font>
    <font>
      <b/>
      <sz val="12"/>
      <color rgb="FF002060"/>
      <name val="Arial Narrow"/>
      <family val="2"/>
    </font>
    <font>
      <b/>
      <sz val="11"/>
      <name val="Arial Narrow"/>
      <family val="2"/>
    </font>
    <font>
      <b/>
      <sz val="22"/>
      <color rgb="FFC00000"/>
      <name val="Arial Narrow"/>
      <family val="2"/>
    </font>
    <font>
      <u/>
      <sz val="11"/>
      <color theme="10"/>
      <name val="Arial Narrow"/>
      <family val="2"/>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39997558519241921"/>
        <bgColor indexed="64"/>
      </patternFill>
    </fill>
    <fill>
      <patternFill patternType="solid">
        <fgColor theme="3" tint="0.39994506668294322"/>
        <bgColor indexed="64"/>
      </patternFill>
    </fill>
    <fill>
      <patternFill patternType="solid">
        <fgColor theme="0" tint="-0.34998626667073579"/>
        <bgColor indexed="64"/>
      </patternFill>
    </fill>
    <fill>
      <patternFill patternType="gray0625">
        <bgColor theme="0"/>
      </patternFill>
    </fill>
    <fill>
      <patternFill patternType="solid">
        <fgColor them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2D86"/>
        <bgColor indexed="64"/>
      </patternFill>
    </fill>
  </fills>
  <borders count="28">
    <border>
      <left/>
      <right/>
      <top/>
      <bottom/>
      <diagonal/>
    </border>
    <border>
      <left/>
      <right/>
      <top/>
      <bottom style="thick">
        <color theme="4" tint="0.499984740745262"/>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right/>
      <top style="thick">
        <color theme="0"/>
      </top>
      <bottom style="medium">
        <color theme="3" tint="0.39994506668294322"/>
      </bottom>
      <diagonal/>
    </border>
    <border>
      <left/>
      <right/>
      <top style="medium">
        <color theme="3" tint="0.39994506668294322"/>
      </top>
      <bottom/>
      <diagonal/>
    </border>
    <border>
      <left/>
      <right/>
      <top/>
      <bottom style="thin">
        <color theme="1"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2" tint="-0.499984740745262"/>
      </left>
      <right style="thin">
        <color theme="2" tint="-0.499984740745262"/>
      </right>
      <top/>
      <bottom style="thin">
        <color theme="2" tint="-0.499984740745262"/>
      </bottom>
      <diagonal/>
    </border>
    <border>
      <left style="thin">
        <color theme="0" tint="-0.499984740745262"/>
      </left>
      <right style="thin">
        <color theme="0" tint="-0.499984740745262"/>
      </right>
      <top/>
      <bottom style="thin">
        <color theme="0"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1" tint="0.499984740745262"/>
      </left>
      <right/>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s>
  <cellStyleXfs count="8">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0">
      <alignment vertical="center"/>
    </xf>
    <xf numFmtId="0" fontId="6" fillId="0" borderId="0"/>
    <xf numFmtId="0" fontId="11" fillId="5" borderId="0" applyNumberFormat="0" applyBorder="0" applyProtection="0">
      <alignment horizontal="center" vertical="center"/>
    </xf>
    <xf numFmtId="0" fontId="14" fillId="0" borderId="0" applyNumberFormat="0" applyFill="0" applyBorder="0" applyAlignment="0" applyProtection="0"/>
    <xf numFmtId="0" fontId="1" fillId="0" borderId="0"/>
  </cellStyleXfs>
  <cellXfs count="352">
    <xf numFmtId="0" fontId="0" fillId="0" borderId="0" xfId="0"/>
    <xf numFmtId="0" fontId="4" fillId="2" borderId="2" xfId="3" applyFont="1" applyFill="1" applyBorder="1" applyAlignment="1">
      <alignment vertical="center" wrapText="1"/>
    </xf>
    <xf numFmtId="0" fontId="5" fillId="2" borderId="2" xfId="3" applyFont="1" applyFill="1" applyBorder="1" applyAlignment="1">
      <alignment vertical="center" wrapText="1"/>
    </xf>
    <xf numFmtId="0" fontId="5" fillId="2" borderId="3" xfId="3" applyFont="1" applyFill="1" applyBorder="1" applyAlignment="1">
      <alignment vertical="center" wrapText="1"/>
    </xf>
    <xf numFmtId="0" fontId="6" fillId="3" borderId="0" xfId="4" applyFill="1"/>
    <xf numFmtId="0" fontId="8" fillId="2" borderId="0" xfId="3" applyFont="1" applyFill="1" applyBorder="1" applyAlignment="1">
      <alignment vertical="center" wrapText="1"/>
    </xf>
    <xf numFmtId="0" fontId="8" fillId="2" borderId="5" xfId="3" applyFont="1" applyFill="1" applyBorder="1" applyAlignment="1">
      <alignment vertical="center" wrapText="1"/>
    </xf>
    <xf numFmtId="0" fontId="9" fillId="3" borderId="0" xfId="4" applyFont="1" applyFill="1"/>
    <xf numFmtId="0" fontId="7" fillId="2" borderId="0" xfId="3" applyFont="1" applyFill="1" applyBorder="1" applyAlignment="1">
      <alignment horizontal="center" vertical="center" wrapText="1"/>
    </xf>
    <xf numFmtId="0" fontId="8" fillId="2" borderId="7" xfId="3" applyFont="1" applyFill="1" applyBorder="1" applyAlignment="1">
      <alignment vertical="center" wrapText="1"/>
    </xf>
    <xf numFmtId="0" fontId="8" fillId="2" borderId="8" xfId="3" applyFont="1" applyFill="1" applyBorder="1" applyAlignment="1">
      <alignment vertical="center" wrapText="1"/>
    </xf>
    <xf numFmtId="0" fontId="10" fillId="4" borderId="9" xfId="3" applyNumberFormat="1" applyFont="1" applyFill="1" applyBorder="1" applyAlignment="1">
      <alignment horizontal="left" vertical="center" indent="1"/>
    </xf>
    <xf numFmtId="0" fontId="12" fillId="7" borderId="11" xfId="2" applyFont="1" applyFill="1" applyBorder="1" applyAlignment="1"/>
    <xf numFmtId="0" fontId="13" fillId="7" borderId="0" xfId="4" applyFont="1" applyFill="1" applyBorder="1"/>
    <xf numFmtId="0" fontId="13" fillId="7" borderId="0" xfId="4" applyFont="1" applyFill="1" applyBorder="1" applyAlignment="1">
      <alignment horizontal="center"/>
    </xf>
    <xf numFmtId="0" fontId="6" fillId="7" borderId="0" xfId="4" applyFill="1"/>
    <xf numFmtId="0" fontId="15" fillId="7" borderId="0" xfId="4" applyFont="1" applyFill="1"/>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9" fontId="18" fillId="3" borderId="0" xfId="1" applyFont="1" applyFill="1" applyAlignment="1">
      <alignment horizontal="right" vertical="center" wrapText="1"/>
    </xf>
    <xf numFmtId="9" fontId="18" fillId="3" borderId="0" xfId="1" applyFont="1" applyFill="1" applyAlignment="1">
      <alignment horizontal="center" vertical="center" wrapText="1"/>
    </xf>
    <xf numFmtId="4" fontId="18" fillId="3" borderId="0" xfId="0" applyNumberFormat="1" applyFont="1" applyFill="1" applyAlignment="1">
      <alignment horizontal="center" vertical="center" wrapText="1"/>
    </xf>
    <xf numFmtId="0" fontId="18" fillId="3" borderId="0" xfId="0" applyFont="1" applyFill="1" applyAlignment="1">
      <alignment horizontal="right" vertical="center" wrapText="1"/>
    </xf>
    <xf numFmtId="9" fontId="21" fillId="3" borderId="0" xfId="1" applyFont="1" applyFill="1" applyAlignment="1">
      <alignment horizontal="right" vertical="center" wrapText="1"/>
    </xf>
    <xf numFmtId="9" fontId="20" fillId="3" borderId="0" xfId="1" applyFont="1" applyFill="1" applyAlignment="1">
      <alignment horizontal="center" vertical="center" wrapText="1"/>
    </xf>
    <xf numFmtId="9" fontId="22" fillId="3" borderId="0" xfId="1" applyFont="1" applyFill="1" applyAlignment="1">
      <alignment horizontal="right" vertical="center" wrapText="1"/>
    </xf>
    <xf numFmtId="4" fontId="22" fillId="3" borderId="0" xfId="7" applyNumberFormat="1" applyFont="1" applyFill="1" applyAlignment="1">
      <alignment horizontal="center" vertical="center" wrapText="1"/>
    </xf>
    <xf numFmtId="0" fontId="22" fillId="3" borderId="0" xfId="7" applyFont="1" applyFill="1" applyAlignment="1">
      <alignment horizontal="right" vertical="center" wrapText="1"/>
    </xf>
    <xf numFmtId="9" fontId="22" fillId="3" borderId="0" xfId="1" applyFont="1" applyFill="1" applyAlignment="1">
      <alignment horizontal="center" vertical="center" wrapText="1"/>
    </xf>
    <xf numFmtId="0" fontId="18" fillId="3" borderId="0" xfId="7" applyFont="1" applyFill="1" applyAlignment="1">
      <alignment horizontal="right" vertical="center" wrapText="1"/>
    </xf>
    <xf numFmtId="0" fontId="23" fillId="3" borderId="0" xfId="7" applyFont="1" applyFill="1" applyAlignment="1">
      <alignment horizontal="center" vertical="center" wrapText="1"/>
    </xf>
    <xf numFmtId="0" fontId="20" fillId="3" borderId="12" xfId="7" applyFont="1" applyFill="1" applyBorder="1" applyAlignment="1">
      <alignment horizontal="center" vertical="center" wrapText="1"/>
    </xf>
    <xf numFmtId="9" fontId="24" fillId="3" borderId="0" xfId="1" applyFont="1" applyFill="1" applyAlignment="1">
      <alignment horizontal="center" vertical="center" wrapText="1"/>
    </xf>
    <xf numFmtId="0" fontId="18" fillId="3" borderId="0" xfId="7" applyFont="1" applyFill="1" applyAlignment="1">
      <alignment horizontal="center" vertical="center" wrapText="1"/>
    </xf>
    <xf numFmtId="4" fontId="18" fillId="3" borderId="0" xfId="7" applyNumberFormat="1" applyFont="1" applyFill="1" applyAlignment="1">
      <alignment horizontal="center" vertical="center" wrapText="1"/>
    </xf>
    <xf numFmtId="0" fontId="20" fillId="9" borderId="0" xfId="7" applyFont="1" applyFill="1" applyAlignment="1">
      <alignment horizontal="right" vertical="center" wrapText="1"/>
    </xf>
    <xf numFmtId="9" fontId="20" fillId="9" borderId="0" xfId="1" applyFont="1" applyFill="1" applyAlignment="1">
      <alignment horizontal="center" vertical="center" wrapText="1"/>
    </xf>
    <xf numFmtId="9" fontId="20" fillId="9" borderId="0" xfId="1" applyFont="1" applyFill="1" applyAlignment="1">
      <alignment horizontal="right" vertical="center" wrapText="1"/>
    </xf>
    <xf numFmtId="4" fontId="20" fillId="9" borderId="0" xfId="7" applyNumberFormat="1" applyFont="1" applyFill="1" applyAlignment="1">
      <alignment horizontal="center" vertical="center" wrapText="1"/>
    </xf>
    <xf numFmtId="0" fontId="20" fillId="9" borderId="0" xfId="0" applyFont="1" applyFill="1" applyAlignment="1">
      <alignment horizontal="center" vertical="center" wrapText="1"/>
    </xf>
    <xf numFmtId="0" fontId="20" fillId="10" borderId="0" xfId="0" applyFont="1" applyFill="1" applyAlignment="1">
      <alignment horizontal="center" vertical="center" wrapText="1"/>
    </xf>
    <xf numFmtId="9" fontId="20" fillId="10" borderId="0" xfId="1" applyFont="1" applyFill="1" applyAlignment="1">
      <alignment horizontal="right" vertical="center" wrapText="1"/>
    </xf>
    <xf numFmtId="9" fontId="20" fillId="10" borderId="0" xfId="1" applyFont="1" applyFill="1" applyAlignment="1">
      <alignment horizontal="center" vertical="center" wrapText="1"/>
    </xf>
    <xf numFmtId="4" fontId="20" fillId="10" borderId="0" xfId="0" applyNumberFormat="1" applyFont="1" applyFill="1" applyAlignment="1">
      <alignment horizontal="center" vertical="center" wrapText="1"/>
    </xf>
    <xf numFmtId="0" fontId="20" fillId="10" borderId="0" xfId="0" applyFont="1" applyFill="1" applyAlignment="1">
      <alignment horizontal="right" vertical="center" wrapText="1"/>
    </xf>
    <xf numFmtId="0" fontId="20" fillId="3" borderId="0" xfId="0" applyFont="1" applyFill="1" applyAlignment="1">
      <alignment horizontal="left" vertical="center" wrapText="1"/>
    </xf>
    <xf numFmtId="9" fontId="20" fillId="3" borderId="0" xfId="1" applyFont="1" applyFill="1" applyAlignment="1">
      <alignment horizontal="right" vertical="center" wrapText="1"/>
    </xf>
    <xf numFmtId="4" fontId="20" fillId="3" borderId="0" xfId="0" applyNumberFormat="1" applyFont="1" applyFill="1" applyAlignment="1">
      <alignment horizontal="center" vertical="center" wrapText="1"/>
    </xf>
    <xf numFmtId="0" fontId="20" fillId="3" borderId="0" xfId="0" applyFont="1" applyFill="1" applyAlignment="1">
      <alignment horizontal="right" vertical="center" wrapText="1"/>
    </xf>
    <xf numFmtId="0" fontId="25" fillId="3" borderId="0" xfId="0" applyFont="1" applyFill="1" applyAlignment="1">
      <alignment horizontal="center" vertical="center" wrapText="1"/>
    </xf>
    <xf numFmtId="10" fontId="26" fillId="3" borderId="0" xfId="0" applyNumberFormat="1" applyFont="1" applyFill="1" applyBorder="1" applyAlignment="1">
      <alignment horizontal="center" vertical="center" wrapText="1"/>
    </xf>
    <xf numFmtId="10" fontId="27" fillId="3" borderId="0" xfId="1" applyNumberFormat="1" applyFont="1" applyFill="1" applyBorder="1" applyAlignment="1">
      <alignment horizontal="center" vertical="center" wrapText="1"/>
    </xf>
    <xf numFmtId="0" fontId="28" fillId="3" borderId="0" xfId="0" applyFont="1" applyFill="1" applyAlignment="1">
      <alignment horizontal="center" vertical="center" wrapText="1"/>
    </xf>
    <xf numFmtId="10" fontId="28" fillId="3" borderId="0" xfId="1" applyNumberFormat="1" applyFont="1" applyFill="1" applyBorder="1" applyAlignment="1">
      <alignment horizontal="center" vertical="center" wrapText="1"/>
    </xf>
    <xf numFmtId="0" fontId="29" fillId="3" borderId="0" xfId="0" applyFont="1" applyFill="1" applyBorder="1" applyAlignment="1">
      <alignment horizontal="center" vertical="center" wrapText="1"/>
    </xf>
    <xf numFmtId="0" fontId="25" fillId="3" borderId="0" xfId="1" applyNumberFormat="1" applyFont="1" applyFill="1" applyAlignment="1">
      <alignment horizontal="right" vertical="center" wrapText="1"/>
    </xf>
    <xf numFmtId="0" fontId="30" fillId="3" borderId="0" xfId="0" applyFont="1" applyFill="1" applyAlignment="1">
      <alignment horizontal="center" vertical="center" wrapText="1"/>
    </xf>
    <xf numFmtId="0" fontId="27" fillId="3" borderId="0" xfId="1" applyNumberFormat="1" applyFont="1" applyFill="1" applyBorder="1" applyAlignment="1">
      <alignment horizontal="center" vertical="center" wrapText="1"/>
    </xf>
    <xf numFmtId="0" fontId="28" fillId="3" borderId="0" xfId="0" applyFont="1" applyFill="1" applyBorder="1" applyAlignment="1">
      <alignment horizontal="center" vertical="center" wrapText="1"/>
    </xf>
    <xf numFmtId="9" fontId="25" fillId="3" borderId="0" xfId="1" applyFont="1" applyFill="1" applyAlignment="1">
      <alignment horizontal="center" vertical="center" wrapText="1"/>
    </xf>
    <xf numFmtId="9" fontId="25" fillId="3" borderId="0" xfId="1" applyFont="1" applyFill="1" applyAlignment="1">
      <alignment horizontal="right" vertical="center" wrapText="1"/>
    </xf>
    <xf numFmtId="10" fontId="28" fillId="3" borderId="0" xfId="1" applyNumberFormat="1" applyFont="1" applyFill="1" applyBorder="1" applyAlignment="1">
      <alignment horizontal="right" vertical="center" wrapText="1"/>
    </xf>
    <xf numFmtId="0" fontId="28" fillId="3" borderId="0" xfId="0" applyFont="1" applyFill="1" applyAlignment="1">
      <alignment horizontal="right" vertical="center" wrapText="1"/>
    </xf>
    <xf numFmtId="0" fontId="25" fillId="3" borderId="0" xfId="0" applyFont="1" applyFill="1" applyBorder="1" applyAlignment="1">
      <alignment horizontal="center" vertical="center" wrapText="1"/>
    </xf>
    <xf numFmtId="4" fontId="25" fillId="3" borderId="0" xfId="0" applyNumberFormat="1" applyFont="1" applyFill="1" applyAlignment="1">
      <alignment horizontal="center" vertical="center" wrapText="1"/>
    </xf>
    <xf numFmtId="0" fontId="25" fillId="3" borderId="0" xfId="0" applyFont="1" applyFill="1" applyAlignment="1">
      <alignment horizontal="right" vertical="center" wrapText="1"/>
    </xf>
    <xf numFmtId="0" fontId="24" fillId="11" borderId="14" xfId="0" applyFont="1" applyFill="1" applyBorder="1" applyAlignment="1">
      <alignment horizontal="left" vertical="center" wrapText="1"/>
    </xf>
    <xf numFmtId="10" fontId="24" fillId="3" borderId="12" xfId="0" applyNumberFormat="1"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4" xfId="0" applyFont="1" applyFill="1" applyBorder="1" applyAlignment="1">
      <alignment horizontal="left" vertical="center" wrapText="1"/>
    </xf>
    <xf numFmtId="0" fontId="24" fillId="3" borderId="12" xfId="0" applyFont="1" applyFill="1" applyBorder="1" applyAlignment="1">
      <alignment vertical="center" wrapText="1"/>
    </xf>
    <xf numFmtId="10" fontId="25" fillId="3" borderId="0" xfId="1" applyNumberFormat="1" applyFont="1" applyFill="1" applyBorder="1" applyAlignment="1">
      <alignment horizontal="center" vertical="center" wrapText="1"/>
    </xf>
    <xf numFmtId="9" fontId="25" fillId="3" borderId="0" xfId="1" applyFont="1" applyFill="1" applyBorder="1" applyAlignment="1">
      <alignment horizontal="center" vertical="center" wrapText="1"/>
    </xf>
    <xf numFmtId="10" fontId="25" fillId="3" borderId="0" xfId="0" applyNumberFormat="1" applyFont="1" applyFill="1" applyBorder="1" applyAlignment="1">
      <alignment horizontal="center" vertical="center" wrapText="1"/>
    </xf>
    <xf numFmtId="0" fontId="20" fillId="12" borderId="0" xfId="0" applyFont="1" applyFill="1" applyAlignment="1">
      <alignment horizontal="center" vertical="center" wrapText="1"/>
    </xf>
    <xf numFmtId="9" fontId="20" fillId="12" borderId="0" xfId="1" applyFont="1" applyFill="1" applyAlignment="1">
      <alignment horizontal="center" vertical="center" wrapText="1"/>
    </xf>
    <xf numFmtId="9" fontId="20" fillId="12" borderId="0" xfId="1" applyFont="1" applyFill="1" applyAlignment="1">
      <alignment horizontal="right" vertical="center" wrapText="1"/>
    </xf>
    <xf numFmtId="0" fontId="25" fillId="12" borderId="0" xfId="0" applyFont="1" applyFill="1" applyAlignment="1">
      <alignment horizontal="center" vertical="center" wrapText="1"/>
    </xf>
    <xf numFmtId="9" fontId="25" fillId="12" borderId="0" xfId="1" applyFont="1" applyFill="1" applyAlignment="1">
      <alignment horizontal="right" vertical="center" wrapText="1"/>
    </xf>
    <xf numFmtId="4" fontId="25" fillId="12" borderId="0" xfId="0" applyNumberFormat="1" applyFont="1" applyFill="1" applyAlignment="1">
      <alignment horizontal="center" vertical="center" wrapText="1"/>
    </xf>
    <xf numFmtId="0" fontId="25" fillId="12" borderId="0" xfId="0" applyFont="1" applyFill="1" applyAlignment="1">
      <alignment horizontal="right" vertical="center" wrapText="1"/>
    </xf>
    <xf numFmtId="9" fontId="25" fillId="12" borderId="0" xfId="1" applyFont="1" applyFill="1" applyAlignment="1">
      <alignment horizontal="center" vertical="center" wrapText="1"/>
    </xf>
    <xf numFmtId="0" fontId="20" fillId="12" borderId="0" xfId="0" applyFont="1" applyFill="1" applyAlignment="1">
      <alignment horizontal="right" vertical="center" wrapText="1"/>
    </xf>
    <xf numFmtId="9" fontId="30" fillId="2" borderId="12" xfId="1" applyFont="1" applyFill="1" applyBorder="1" applyAlignment="1">
      <alignment horizontal="center" vertical="center" wrapText="1"/>
    </xf>
    <xf numFmtId="0" fontId="27" fillId="11" borderId="20" xfId="0" applyFont="1" applyFill="1" applyBorder="1" applyAlignment="1">
      <alignment horizontal="center" vertical="center" wrapText="1"/>
    </xf>
    <xf numFmtId="10" fontId="27" fillId="11" borderId="20" xfId="0" applyNumberFormat="1" applyFont="1" applyFill="1" applyBorder="1" applyAlignment="1">
      <alignment horizontal="center" vertical="center" wrapText="1"/>
    </xf>
    <xf numFmtId="0" fontId="27" fillId="0" borderId="20" xfId="0" applyFont="1" applyFill="1" applyBorder="1" applyAlignment="1">
      <alignment horizontal="center" vertical="center" wrapText="1"/>
    </xf>
    <xf numFmtId="10" fontId="27" fillId="11" borderId="20" xfId="1" applyNumberFormat="1" applyFont="1" applyFill="1" applyBorder="1" applyAlignment="1">
      <alignment horizontal="center" vertical="center" wrapText="1"/>
    </xf>
    <xf numFmtId="9" fontId="31" fillId="3" borderId="0" xfId="1" applyFont="1" applyFill="1" applyAlignment="1">
      <alignment horizontal="center" vertical="center" wrapText="1"/>
    </xf>
    <xf numFmtId="0" fontId="31" fillId="3" borderId="0" xfId="0" applyFont="1" applyFill="1" applyAlignment="1">
      <alignment horizontal="right" vertical="center" wrapText="1"/>
    </xf>
    <xf numFmtId="9" fontId="31" fillId="3" borderId="0" xfId="1" applyFont="1" applyFill="1" applyAlignment="1">
      <alignment horizontal="right" vertical="center" wrapText="1"/>
    </xf>
    <xf numFmtId="4" fontId="31" fillId="3" borderId="0" xfId="0" applyNumberFormat="1" applyFont="1" applyFill="1" applyAlignment="1">
      <alignment horizontal="center" vertical="center" wrapText="1"/>
    </xf>
    <xf numFmtId="0" fontId="31" fillId="0" borderId="0" xfId="0" applyFont="1" applyFill="1" applyAlignment="1">
      <alignment horizontal="center" vertical="center" wrapText="1"/>
    </xf>
    <xf numFmtId="0" fontId="26" fillId="3" borderId="0" xfId="0" applyFont="1" applyFill="1" applyBorder="1" applyAlignment="1">
      <alignment horizontal="center" vertical="center" wrapText="1"/>
    </xf>
    <xf numFmtId="9" fontId="26" fillId="3" borderId="0" xfId="0" applyNumberFormat="1" applyFont="1" applyFill="1" applyBorder="1" applyAlignment="1">
      <alignment horizontal="center" vertical="center" wrapText="1"/>
    </xf>
    <xf numFmtId="10" fontId="26" fillId="3" borderId="0" xfId="1" applyNumberFormat="1" applyFont="1" applyFill="1" applyBorder="1" applyAlignment="1">
      <alignment horizontal="center" vertical="center" wrapText="1"/>
    </xf>
    <xf numFmtId="9" fontId="26" fillId="3" borderId="0" xfId="1" applyFont="1" applyFill="1" applyBorder="1" applyAlignment="1">
      <alignment horizontal="center" vertical="center" wrapText="1"/>
    </xf>
    <xf numFmtId="0" fontId="20" fillId="13" borderId="0" xfId="0" applyFont="1" applyFill="1" applyAlignment="1">
      <alignment horizontal="center" vertical="center" wrapText="1"/>
    </xf>
    <xf numFmtId="9" fontId="20" fillId="13" borderId="0" xfId="1" applyFont="1" applyFill="1" applyAlignment="1">
      <alignment horizontal="center" vertical="center" wrapText="1"/>
    </xf>
    <xf numFmtId="9" fontId="20" fillId="13" borderId="0" xfId="1" applyFont="1" applyFill="1" applyAlignment="1">
      <alignment horizontal="right" vertical="center" wrapText="1"/>
    </xf>
    <xf numFmtId="0" fontId="25" fillId="13" borderId="0" xfId="0" applyFont="1" applyFill="1" applyAlignment="1">
      <alignment horizontal="center" vertical="center" wrapText="1"/>
    </xf>
    <xf numFmtId="9" fontId="25" fillId="13" borderId="0" xfId="1" applyFont="1" applyFill="1" applyAlignment="1">
      <alignment horizontal="right" vertical="center" wrapText="1"/>
    </xf>
    <xf numFmtId="4" fontId="25" fillId="13" borderId="0" xfId="0" applyNumberFormat="1" applyFont="1" applyFill="1" applyAlignment="1">
      <alignment horizontal="center" vertical="center" wrapText="1"/>
    </xf>
    <xf numFmtId="0" fontId="25" fillId="13" borderId="0" xfId="0" applyFont="1" applyFill="1" applyAlignment="1">
      <alignment horizontal="right" vertical="center" wrapText="1"/>
    </xf>
    <xf numFmtId="9" fontId="25" fillId="13" borderId="0" xfId="1" applyFont="1" applyFill="1" applyAlignment="1">
      <alignment horizontal="center" vertical="center" wrapText="1"/>
    </xf>
    <xf numFmtId="0" fontId="20" fillId="13" borderId="0" xfId="0" applyFont="1" applyFill="1" applyAlignment="1">
      <alignment horizontal="right" vertical="center" wrapText="1"/>
    </xf>
    <xf numFmtId="9" fontId="7" fillId="3" borderId="0" xfId="1" applyFont="1" applyFill="1" applyBorder="1" applyAlignment="1">
      <alignment horizontal="center" vertical="center" wrapText="1"/>
    </xf>
    <xf numFmtId="9" fontId="7" fillId="3" borderId="0" xfId="1" applyFont="1" applyFill="1" applyBorder="1" applyAlignment="1">
      <alignment horizontal="right" vertical="center" wrapText="1"/>
    </xf>
    <xf numFmtId="9" fontId="28" fillId="3" borderId="0" xfId="1" applyFont="1" applyFill="1" applyBorder="1" applyAlignment="1">
      <alignment horizontal="right" vertical="center" wrapText="1"/>
    </xf>
    <xf numFmtId="4" fontId="28" fillId="3" borderId="0" xfId="0" applyNumberFormat="1" applyFont="1" applyFill="1" applyAlignment="1">
      <alignment horizontal="center" vertical="center" wrapText="1"/>
    </xf>
    <xf numFmtId="9" fontId="28" fillId="3" borderId="0" xfId="1" applyFont="1" applyFill="1" applyAlignment="1">
      <alignment horizontal="right" vertical="center" wrapText="1"/>
    </xf>
    <xf numFmtId="9" fontId="28" fillId="3" borderId="0" xfId="1" applyFont="1" applyFill="1" applyAlignment="1">
      <alignment horizontal="center" vertical="center" wrapText="1"/>
    </xf>
    <xf numFmtId="0" fontId="27" fillId="11" borderId="12" xfId="0" applyFont="1" applyFill="1" applyBorder="1" applyAlignment="1">
      <alignment horizontal="center" vertical="center" wrapText="1"/>
    </xf>
    <xf numFmtId="0" fontId="7" fillId="3" borderId="0" xfId="0" applyFont="1" applyFill="1" applyAlignment="1">
      <alignment horizontal="center" vertical="center" wrapText="1"/>
    </xf>
    <xf numFmtId="0" fontId="26" fillId="11" borderId="15" xfId="3" applyNumberFormat="1" applyFont="1" applyFill="1" applyBorder="1" applyAlignment="1">
      <alignment vertical="center" wrapText="1"/>
    </xf>
    <xf numFmtId="10" fontId="26" fillId="11" borderId="15" xfId="1" applyNumberFormat="1" applyFont="1" applyFill="1" applyBorder="1" applyAlignment="1">
      <alignment vertical="center" wrapText="1"/>
    </xf>
    <xf numFmtId="9" fontId="26" fillId="11" borderId="21" xfId="1" applyFont="1" applyFill="1" applyBorder="1" applyAlignment="1">
      <alignment horizontal="center" vertical="center" wrapText="1"/>
    </xf>
    <xf numFmtId="0" fontId="6" fillId="0" borderId="0" xfId="0" applyFont="1"/>
    <xf numFmtId="0" fontId="7" fillId="3" borderId="0" xfId="0" applyFont="1" applyFill="1" applyBorder="1" applyAlignment="1">
      <alignment horizontal="center" vertical="center" wrapText="1"/>
    </xf>
    <xf numFmtId="9" fontId="26" fillId="11" borderId="12" xfId="1" applyFont="1" applyFill="1" applyBorder="1" applyAlignment="1">
      <alignment horizontal="center" vertical="center" wrapText="1"/>
    </xf>
    <xf numFmtId="9" fontId="7" fillId="3" borderId="0" xfId="1" applyFont="1" applyFill="1" applyAlignment="1">
      <alignment horizontal="right" vertical="center" wrapText="1"/>
    </xf>
    <xf numFmtId="10" fontId="27" fillId="3" borderId="12" xfId="1" applyNumberFormat="1" applyFont="1" applyFill="1" applyBorder="1" applyAlignment="1">
      <alignment horizontal="center" vertical="center" wrapText="1"/>
    </xf>
    <xf numFmtId="10" fontId="27" fillId="11" borderId="12" xfId="1" applyNumberFormat="1" applyFont="1" applyFill="1" applyBorder="1" applyAlignment="1">
      <alignment horizontal="center" vertical="center" wrapText="1"/>
    </xf>
    <xf numFmtId="0" fontId="20" fillId="3" borderId="0" xfId="0" applyFont="1" applyFill="1" applyAlignment="1">
      <alignment horizontal="left" vertical="center" wrapText="1" indent="17"/>
    </xf>
    <xf numFmtId="0" fontId="20" fillId="0" borderId="0" xfId="0" applyFont="1" applyFill="1" applyAlignment="1">
      <alignment horizontal="center" vertical="center" wrapText="1"/>
    </xf>
    <xf numFmtId="0" fontId="24" fillId="11" borderId="12" xfId="0" applyFont="1" applyFill="1" applyBorder="1" applyAlignment="1">
      <alignment horizontal="left" vertical="center" wrapText="1"/>
    </xf>
    <xf numFmtId="0" fontId="24" fillId="11" borderId="12" xfId="0" applyFont="1" applyFill="1" applyBorder="1" applyAlignment="1">
      <alignment horizontal="center" vertical="center" wrapText="1"/>
    </xf>
    <xf numFmtId="0" fontId="24" fillId="11" borderId="12" xfId="0" applyFont="1" applyFill="1" applyBorder="1" applyAlignment="1">
      <alignment vertical="center" wrapText="1"/>
    </xf>
    <xf numFmtId="10" fontId="25" fillId="12" borderId="0" xfId="0" applyNumberFormat="1" applyFont="1" applyFill="1" applyBorder="1" applyAlignment="1">
      <alignment horizontal="center" vertical="center" wrapText="1"/>
    </xf>
    <xf numFmtId="4" fontId="20" fillId="12" borderId="0" xfId="0" applyNumberFormat="1" applyFont="1" applyFill="1" applyAlignment="1">
      <alignment horizontal="center" vertical="center" wrapText="1"/>
    </xf>
    <xf numFmtId="49" fontId="27" fillId="3" borderId="12" xfId="0" applyNumberFormat="1" applyFont="1" applyFill="1" applyBorder="1" applyAlignment="1">
      <alignment horizontal="justify" vertical="center" wrapText="1"/>
    </xf>
    <xf numFmtId="0" fontId="20" fillId="3" borderId="0" xfId="1" applyNumberFormat="1" applyFont="1" applyFill="1" applyAlignment="1">
      <alignment horizontal="right" vertical="center" wrapText="1"/>
    </xf>
    <xf numFmtId="0" fontId="26" fillId="3" borderId="0" xfId="0" applyFont="1" applyFill="1" applyAlignment="1">
      <alignment horizontal="center" vertical="center" wrapText="1"/>
    </xf>
    <xf numFmtId="0" fontId="20" fillId="3" borderId="0" xfId="1" applyNumberFormat="1" applyFont="1" applyFill="1" applyAlignment="1">
      <alignment horizontal="center" vertical="center" wrapText="1"/>
    </xf>
    <xf numFmtId="0" fontId="20" fillId="3" borderId="0" xfId="0" applyNumberFormat="1" applyFont="1" applyFill="1" applyAlignment="1">
      <alignment horizontal="center" vertical="center" wrapText="1"/>
    </xf>
    <xf numFmtId="9" fontId="20" fillId="3" borderId="0" xfId="0" applyNumberFormat="1" applyFont="1" applyFill="1" applyAlignment="1">
      <alignment horizontal="center" vertical="center" wrapText="1"/>
    </xf>
    <xf numFmtId="4" fontId="20" fillId="9" borderId="0" xfId="0" applyNumberFormat="1" applyFont="1" applyFill="1" applyAlignment="1">
      <alignment horizontal="center" vertical="center" wrapText="1"/>
    </xf>
    <xf numFmtId="0" fontId="20" fillId="9" borderId="0" xfId="0" applyFont="1" applyFill="1" applyAlignment="1">
      <alignment horizontal="right" vertical="center" wrapText="1"/>
    </xf>
    <xf numFmtId="0" fontId="33" fillId="3" borderId="0" xfId="3" applyNumberFormat="1" applyFont="1" applyFill="1" applyBorder="1" applyAlignment="1">
      <alignment horizontal="center" vertical="center" wrapText="1"/>
    </xf>
    <xf numFmtId="10" fontId="20" fillId="3" borderId="0" xfId="1" applyNumberFormat="1" applyFont="1" applyFill="1" applyAlignment="1">
      <alignment horizontal="center" vertical="center" wrapText="1"/>
    </xf>
    <xf numFmtId="0" fontId="20" fillId="9" borderId="0" xfId="7" applyFont="1" applyFill="1" applyAlignment="1">
      <alignment horizontal="left" vertical="center"/>
    </xf>
    <xf numFmtId="0" fontId="20" fillId="9" borderId="0" xfId="7" applyFont="1" applyFill="1" applyAlignment="1">
      <alignment vertical="center"/>
    </xf>
    <xf numFmtId="0" fontId="20" fillId="9" borderId="0" xfId="7" applyFont="1" applyFill="1" applyAlignment="1">
      <alignment vertical="center" wrapText="1"/>
    </xf>
    <xf numFmtId="10" fontId="34" fillId="3" borderId="0" xfId="0" applyNumberFormat="1" applyFont="1" applyFill="1" applyBorder="1" applyAlignment="1">
      <alignment horizontal="center" vertical="center" wrapText="1"/>
    </xf>
    <xf numFmtId="10" fontId="34" fillId="3" borderId="0" xfId="1" applyNumberFormat="1" applyFont="1" applyFill="1" applyBorder="1" applyAlignment="1">
      <alignment horizontal="center" vertical="center"/>
    </xf>
    <xf numFmtId="0" fontId="27" fillId="11" borderId="6" xfId="3" applyNumberFormat="1" applyFont="1" applyFill="1" applyBorder="1" applyAlignment="1">
      <alignment horizontal="justify" vertical="center" wrapText="1"/>
    </xf>
    <xf numFmtId="10" fontId="24" fillId="3" borderId="21" xfId="0" applyNumberFormat="1" applyFont="1" applyFill="1" applyBorder="1" applyAlignment="1">
      <alignment horizontal="center" vertical="center" wrapText="1"/>
    </xf>
    <xf numFmtId="10" fontId="26" fillId="3" borderId="0" xfId="1" applyNumberFormat="1" applyFont="1" applyFill="1" applyBorder="1" applyAlignment="1">
      <alignment horizontal="center" vertical="center"/>
    </xf>
    <xf numFmtId="0" fontId="27" fillId="11" borderId="22" xfId="3" applyNumberFormat="1" applyFont="1" applyFill="1" applyBorder="1" applyAlignment="1">
      <alignment horizontal="justify" vertical="center" wrapText="1"/>
    </xf>
    <xf numFmtId="0" fontId="26" fillId="3" borderId="0" xfId="3" applyNumberFormat="1" applyFont="1" applyFill="1" applyBorder="1" applyAlignment="1">
      <alignment horizontal="justify" vertical="center" wrapText="1"/>
    </xf>
    <xf numFmtId="10" fontId="35" fillId="3" borderId="0" xfId="1" applyNumberFormat="1" applyFont="1" applyFill="1" applyBorder="1" applyAlignment="1">
      <alignment horizontal="center" vertical="center" wrapText="1"/>
    </xf>
    <xf numFmtId="0" fontId="7" fillId="3" borderId="0" xfId="3" applyFont="1" applyFill="1" applyAlignment="1">
      <alignment vertical="center"/>
    </xf>
    <xf numFmtId="0" fontId="20" fillId="12" borderId="0" xfId="0" applyFont="1" applyFill="1" applyAlignment="1">
      <alignment vertical="center"/>
    </xf>
    <xf numFmtId="0" fontId="20" fillId="3" borderId="0" xfId="0" applyFont="1" applyFill="1" applyBorder="1" applyAlignment="1">
      <alignment horizontal="left" vertical="center"/>
    </xf>
    <xf numFmtId="0" fontId="20" fillId="3" borderId="0" xfId="0" applyFont="1" applyFill="1" applyBorder="1" applyAlignment="1">
      <alignment horizontal="center" vertical="center"/>
    </xf>
    <xf numFmtId="0" fontId="20" fillId="3" borderId="0" xfId="0" applyFont="1" applyFill="1" applyAlignment="1">
      <alignment vertical="center"/>
    </xf>
    <xf numFmtId="0" fontId="14" fillId="3" borderId="0" xfId="6" applyFill="1" applyAlignment="1">
      <alignment horizontal="center" vertical="center" wrapText="1"/>
    </xf>
    <xf numFmtId="9" fontId="7" fillId="3" borderId="0" xfId="1" applyFont="1" applyFill="1" applyAlignment="1">
      <alignment horizontal="center" vertical="center" wrapText="1"/>
    </xf>
    <xf numFmtId="10" fontId="27" fillId="0" borderId="12" xfId="1" applyNumberFormat="1" applyFont="1" applyFill="1" applyBorder="1" applyAlignment="1">
      <alignment horizontal="center" vertical="center" wrapText="1"/>
    </xf>
    <xf numFmtId="3" fontId="27" fillId="11" borderId="12" xfId="0" applyNumberFormat="1" applyFont="1" applyFill="1" applyBorder="1" applyAlignment="1">
      <alignment horizontal="center" vertical="center" wrapText="1"/>
    </xf>
    <xf numFmtId="3" fontId="27" fillId="0" borderId="21" xfId="0" applyNumberFormat="1" applyFont="1" applyFill="1" applyBorder="1" applyAlignment="1">
      <alignment horizontal="center" vertical="center" wrapText="1"/>
    </xf>
    <xf numFmtId="0" fontId="27" fillId="0" borderId="12" xfId="1" applyNumberFormat="1" applyFont="1" applyFill="1" applyBorder="1" applyAlignment="1">
      <alignment horizontal="center" vertical="center" wrapText="1"/>
    </xf>
    <xf numFmtId="0" fontId="20" fillId="12" borderId="0" xfId="7" applyFont="1" applyFill="1" applyAlignment="1">
      <alignment horizontal="left" vertical="center" wrapText="1"/>
    </xf>
    <xf numFmtId="0" fontId="30" fillId="2" borderId="12" xfId="3" applyFont="1" applyFill="1" applyBorder="1" applyAlignment="1">
      <alignment horizontal="center" vertical="center" wrapText="1"/>
    </xf>
    <xf numFmtId="0" fontId="31" fillId="3" borderId="0" xfId="0" applyFont="1" applyFill="1" applyAlignment="1">
      <alignment horizontal="center" vertical="center" wrapText="1"/>
    </xf>
    <xf numFmtId="0" fontId="20" fillId="3" borderId="0" xfId="0" applyFont="1" applyFill="1" applyAlignment="1">
      <alignment horizontal="left" vertical="center" wrapText="1" indent="8"/>
    </xf>
    <xf numFmtId="0" fontId="20" fillId="9" borderId="0" xfId="7" applyFont="1" applyFill="1" applyAlignment="1">
      <alignment horizontal="center" vertical="center" wrapText="1"/>
    </xf>
    <xf numFmtId="0" fontId="20" fillId="10" borderId="0" xfId="0" applyFont="1" applyFill="1" applyAlignment="1">
      <alignment horizontal="left" vertical="center" wrapText="1" indent="8"/>
    </xf>
    <xf numFmtId="0" fontId="20" fillId="3" borderId="0" xfId="0" applyFont="1" applyFill="1" applyAlignment="1">
      <alignment horizontal="center" vertical="center" wrapText="1"/>
    </xf>
    <xf numFmtId="0" fontId="7" fillId="3" borderId="0" xfId="3" applyFont="1" applyFill="1" applyAlignment="1">
      <alignment horizontal="center" vertical="center" wrapText="1"/>
    </xf>
    <xf numFmtId="0" fontId="30" fillId="3" borderId="0" xfId="3" applyFont="1" applyFill="1" applyBorder="1" applyAlignment="1">
      <alignment horizontal="center" vertical="center" wrapText="1"/>
    </xf>
    <xf numFmtId="0" fontId="20" fillId="3" borderId="0" xfId="7" applyFont="1" applyFill="1" applyAlignment="1">
      <alignment horizontal="center" vertical="center" wrapText="1"/>
    </xf>
    <xf numFmtId="0" fontId="30" fillId="2" borderId="14" xfId="3" applyFont="1" applyFill="1" applyBorder="1" applyAlignment="1">
      <alignment horizontal="center" vertical="center" wrapText="1"/>
    </xf>
    <xf numFmtId="0" fontId="7" fillId="3" borderId="0" xfId="1" applyNumberFormat="1" applyFont="1" applyFill="1" applyAlignment="1">
      <alignment horizontal="center" vertical="center" wrapText="1"/>
    </xf>
    <xf numFmtId="0" fontId="7" fillId="3" borderId="0" xfId="1" applyNumberFormat="1" applyFont="1" applyFill="1" applyAlignment="1">
      <alignment horizontal="right" vertical="center" wrapText="1"/>
    </xf>
    <xf numFmtId="0" fontId="30" fillId="3" borderId="0" xfId="3" applyFont="1" applyFill="1" applyBorder="1" applyAlignment="1">
      <alignment horizontal="center" vertical="center" wrapText="1"/>
    </xf>
    <xf numFmtId="0" fontId="20" fillId="3" borderId="0" xfId="7" applyFont="1" applyFill="1" applyAlignment="1">
      <alignment horizontal="center" vertical="center" wrapText="1"/>
    </xf>
    <xf numFmtId="0" fontId="7" fillId="3" borderId="0" xfId="3" applyFont="1" applyFill="1" applyAlignment="1">
      <alignment horizontal="center" vertical="center" wrapText="1"/>
    </xf>
    <xf numFmtId="0" fontId="20" fillId="3" borderId="0" xfId="0" applyFont="1" applyFill="1" applyAlignment="1">
      <alignment horizontal="center" vertical="center" wrapText="1"/>
    </xf>
    <xf numFmtId="0" fontId="20" fillId="3" borderId="0" xfId="0" applyFont="1" applyFill="1" applyAlignment="1">
      <alignment horizontal="left" vertical="center" wrapText="1" indent="8"/>
    </xf>
    <xf numFmtId="0" fontId="20" fillId="9" borderId="0" xfId="7" applyFont="1" applyFill="1" applyAlignment="1">
      <alignment horizontal="center" vertical="center" wrapText="1"/>
    </xf>
    <xf numFmtId="0" fontId="20" fillId="10" borderId="0" xfId="0" applyFont="1" applyFill="1" applyAlignment="1">
      <alignment horizontal="left" vertical="center" wrapText="1" indent="8"/>
    </xf>
    <xf numFmtId="0" fontId="20" fillId="12" borderId="0" xfId="7" applyFont="1" applyFill="1" applyAlignment="1">
      <alignment horizontal="left" vertical="center" wrapText="1"/>
    </xf>
    <xf numFmtId="0" fontId="30" fillId="2" borderId="12" xfId="3" applyFont="1" applyFill="1" applyBorder="1" applyAlignment="1">
      <alignment horizontal="center" vertical="center" wrapText="1"/>
    </xf>
    <xf numFmtId="0" fontId="31" fillId="3" borderId="0" xfId="0" applyFont="1" applyFill="1" applyAlignment="1">
      <alignment horizontal="center" vertical="center" wrapText="1"/>
    </xf>
    <xf numFmtId="0" fontId="27" fillId="3" borderId="12" xfId="1" applyNumberFormat="1" applyFont="1" applyFill="1" applyBorder="1" applyAlignment="1">
      <alignment horizontal="center" vertical="center" wrapText="1"/>
    </xf>
    <xf numFmtId="0" fontId="20" fillId="12" borderId="0" xfId="7" applyFont="1" applyFill="1" applyAlignment="1">
      <alignment horizontal="left" vertical="center" wrapText="1"/>
    </xf>
    <xf numFmtId="0" fontId="30" fillId="2" borderId="12" xfId="3" applyFont="1" applyFill="1" applyBorder="1" applyAlignment="1">
      <alignment horizontal="center" vertical="center" wrapText="1"/>
    </xf>
    <xf numFmtId="0" fontId="31" fillId="3" borderId="0" xfId="0" applyFont="1" applyFill="1" applyAlignment="1">
      <alignment horizontal="center" vertical="center" wrapText="1"/>
    </xf>
    <xf numFmtId="0" fontId="20" fillId="3" borderId="0" xfId="0" applyFont="1" applyFill="1" applyAlignment="1">
      <alignment horizontal="left" vertical="center" wrapText="1" indent="8"/>
    </xf>
    <xf numFmtId="0" fontId="20" fillId="9" borderId="0" xfId="7" applyFont="1" applyFill="1" applyAlignment="1">
      <alignment horizontal="center" vertical="center" wrapText="1"/>
    </xf>
    <xf numFmtId="0" fontId="20" fillId="10" borderId="0" xfId="0" applyFont="1" applyFill="1" applyAlignment="1">
      <alignment horizontal="left" vertical="center" wrapText="1" indent="8"/>
    </xf>
    <xf numFmtId="0" fontId="20" fillId="3" borderId="0" xfId="0" applyFont="1" applyFill="1" applyAlignment="1">
      <alignment horizontal="center" vertical="center" wrapText="1"/>
    </xf>
    <xf numFmtId="0" fontId="7" fillId="3" borderId="0" xfId="3" applyFont="1" applyFill="1" applyAlignment="1">
      <alignment horizontal="center" vertical="center" wrapText="1"/>
    </xf>
    <xf numFmtId="0" fontId="30" fillId="3" borderId="0" xfId="3" applyFont="1" applyFill="1" applyBorder="1" applyAlignment="1">
      <alignment horizontal="center" vertical="center" wrapText="1"/>
    </xf>
    <xf numFmtId="0" fontId="20" fillId="3" borderId="0" xfId="7" applyFont="1" applyFill="1" applyAlignment="1">
      <alignment horizontal="center" vertical="center" wrapText="1"/>
    </xf>
    <xf numFmtId="0" fontId="30" fillId="2" borderId="14" xfId="3" applyFont="1" applyFill="1" applyBorder="1" applyAlignment="1">
      <alignment horizontal="center" vertical="center" wrapText="1"/>
    </xf>
    <xf numFmtId="0" fontId="30" fillId="3" borderId="0" xfId="3" applyFont="1" applyFill="1" applyBorder="1" applyAlignment="1">
      <alignment horizontal="center" vertical="center" wrapText="1"/>
    </xf>
    <xf numFmtId="0" fontId="20" fillId="3" borderId="0" xfId="7" applyFont="1" applyFill="1" applyAlignment="1">
      <alignment horizontal="center" vertical="center" wrapText="1"/>
    </xf>
    <xf numFmtId="0" fontId="7" fillId="3" borderId="0" xfId="3" applyFont="1" applyFill="1" applyAlignment="1">
      <alignment horizontal="center" vertical="center" wrapText="1"/>
    </xf>
    <xf numFmtId="0" fontId="20" fillId="3" borderId="0" xfId="0" applyFont="1" applyFill="1" applyAlignment="1">
      <alignment horizontal="center" vertical="center" wrapText="1"/>
    </xf>
    <xf numFmtId="0" fontId="20" fillId="3" borderId="0" xfId="0" applyFont="1" applyFill="1" applyAlignment="1">
      <alignment horizontal="left" vertical="center" wrapText="1" indent="8"/>
    </xf>
    <xf numFmtId="0" fontId="20" fillId="9" borderId="0" xfId="7" applyFont="1" applyFill="1" applyAlignment="1">
      <alignment horizontal="center" vertical="center" wrapText="1"/>
    </xf>
    <xf numFmtId="0" fontId="20" fillId="10" borderId="0" xfId="0" applyFont="1" applyFill="1" applyAlignment="1">
      <alignment horizontal="left" vertical="center" wrapText="1" indent="8"/>
    </xf>
    <xf numFmtId="0" fontId="20" fillId="12" borderId="0" xfId="7" applyFont="1" applyFill="1" applyAlignment="1">
      <alignment horizontal="left" vertical="center" wrapText="1"/>
    </xf>
    <xf numFmtId="0" fontId="30" fillId="2" borderId="12" xfId="3" applyFont="1" applyFill="1" applyBorder="1" applyAlignment="1">
      <alignment horizontal="center" vertical="center" wrapText="1"/>
    </xf>
    <xf numFmtId="0" fontId="31" fillId="3" borderId="0" xfId="0" applyFont="1" applyFill="1" applyAlignment="1">
      <alignment horizontal="center" vertical="center" wrapText="1"/>
    </xf>
    <xf numFmtId="0" fontId="30" fillId="2" borderId="12" xfId="3" applyFont="1" applyFill="1" applyBorder="1" applyAlignment="1">
      <alignment horizontal="center" vertical="center" wrapText="1"/>
    </xf>
    <xf numFmtId="0" fontId="7" fillId="2" borderId="12" xfId="0" applyFont="1" applyFill="1" applyBorder="1" applyAlignment="1">
      <alignment horizontal="center" vertical="center" wrapText="1"/>
    </xf>
    <xf numFmtId="0" fontId="24" fillId="3" borderId="12" xfId="1" applyNumberFormat="1" applyFont="1" applyFill="1" applyBorder="1" applyAlignment="1">
      <alignment horizontal="center" vertical="center" wrapText="1"/>
    </xf>
    <xf numFmtId="0" fontId="20" fillId="3" borderId="12"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30" fillId="2" borderId="12" xfId="3" applyFont="1" applyFill="1" applyBorder="1" applyAlignment="1">
      <alignment vertical="center" wrapText="1"/>
    </xf>
    <xf numFmtId="0" fontId="30" fillId="2" borderId="25" xfId="3" applyFont="1" applyFill="1" applyBorder="1" applyAlignment="1">
      <alignment vertical="center" wrapText="1"/>
    </xf>
    <xf numFmtId="10" fontId="29" fillId="3" borderId="12" xfId="0" applyNumberFormat="1" applyFont="1" applyFill="1" applyBorder="1" applyAlignment="1">
      <alignment horizontal="center" vertical="center" wrapText="1"/>
    </xf>
    <xf numFmtId="0" fontId="29" fillId="3" borderId="12" xfId="0" applyFont="1" applyFill="1" applyBorder="1" applyAlignment="1">
      <alignment horizontal="center" vertical="center" wrapText="1"/>
    </xf>
    <xf numFmtId="9" fontId="25" fillId="3" borderId="12" xfId="1" applyFont="1" applyFill="1" applyBorder="1" applyAlignment="1">
      <alignment horizontal="center" vertical="center" wrapText="1"/>
    </xf>
    <xf numFmtId="9" fontId="26" fillId="3" borderId="12" xfId="1" applyFont="1" applyFill="1" applyBorder="1" applyAlignment="1">
      <alignment horizontal="center" vertical="center" wrapText="1"/>
    </xf>
    <xf numFmtId="0" fontId="20" fillId="11" borderId="12"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0" fillId="0" borderId="12" xfId="0" applyFont="1" applyFill="1" applyBorder="1" applyAlignment="1">
      <alignment horizontal="center" vertical="center" wrapText="1"/>
    </xf>
    <xf numFmtId="10" fontId="27" fillId="11" borderId="12"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30" fillId="2" borderId="12" xfId="1" applyNumberFormat="1" applyFont="1" applyFill="1" applyBorder="1" applyAlignment="1">
      <alignment horizontal="center" vertical="center" wrapText="1"/>
    </xf>
    <xf numFmtId="49" fontId="20" fillId="3" borderId="12" xfId="0" applyNumberFormat="1" applyFont="1" applyFill="1" applyBorder="1" applyAlignment="1">
      <alignment horizontal="left" vertical="center" wrapText="1"/>
    </xf>
    <xf numFmtId="10" fontId="26" fillId="0" borderId="12" xfId="1" applyNumberFormat="1" applyFont="1" applyFill="1" applyBorder="1" applyAlignment="1">
      <alignment vertical="center" wrapText="1"/>
    </xf>
    <xf numFmtId="0" fontId="26" fillId="11" borderId="12" xfId="3" applyNumberFormat="1" applyFont="1" applyFill="1" applyBorder="1" applyAlignment="1">
      <alignment vertical="center" wrapText="1"/>
    </xf>
    <xf numFmtId="10" fontId="26" fillId="11" borderId="12" xfId="1" applyNumberFormat="1" applyFont="1" applyFill="1" applyBorder="1" applyAlignment="1">
      <alignment vertical="center" wrapText="1"/>
    </xf>
    <xf numFmtId="0" fontId="26" fillId="11" borderId="12" xfId="3" applyNumberFormat="1" applyFont="1" applyFill="1" applyBorder="1" applyAlignment="1">
      <alignment horizontal="center" vertical="center" wrapText="1"/>
    </xf>
    <xf numFmtId="10" fontId="26" fillId="11" borderId="12" xfId="1" applyNumberFormat="1" applyFont="1" applyFill="1" applyBorder="1" applyAlignment="1">
      <alignment horizontal="center" vertical="center" wrapText="1"/>
    </xf>
    <xf numFmtId="49" fontId="20" fillId="3" borderId="12" xfId="0" applyNumberFormat="1" applyFont="1" applyFill="1" applyBorder="1" applyAlignment="1">
      <alignment horizontal="center" vertical="center" wrapText="1"/>
    </xf>
    <xf numFmtId="0" fontId="26" fillId="0" borderId="12" xfId="1" applyNumberFormat="1" applyFont="1" applyFill="1" applyBorder="1" applyAlignment="1">
      <alignment vertical="center" wrapText="1"/>
    </xf>
    <xf numFmtId="0" fontId="30" fillId="2" borderId="12" xfId="3"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10" fontId="26" fillId="0" borderId="12" xfId="1" applyNumberFormat="1" applyFont="1" applyFill="1" applyBorder="1" applyAlignment="1">
      <alignment horizontal="center" vertical="center" wrapText="1"/>
    </xf>
    <xf numFmtId="10" fontId="26" fillId="11" borderId="15" xfId="1" applyNumberFormat="1" applyFont="1" applyFill="1" applyBorder="1" applyAlignment="1">
      <alignment horizontal="center" vertical="center" wrapText="1"/>
    </xf>
    <xf numFmtId="0" fontId="24" fillId="11" borderId="12" xfId="0" applyFont="1" applyFill="1" applyBorder="1" applyAlignment="1">
      <alignment horizontal="center" vertical="center" wrapText="1"/>
    </xf>
    <xf numFmtId="1" fontId="30" fillId="2" borderId="12" xfId="3" applyNumberFormat="1" applyFont="1" applyFill="1" applyBorder="1" applyAlignment="1">
      <alignment horizontal="center" vertical="center" wrapText="1"/>
    </xf>
    <xf numFmtId="1" fontId="20" fillId="3" borderId="12" xfId="0" applyNumberFormat="1" applyFont="1" applyFill="1" applyBorder="1" applyAlignment="1">
      <alignment horizontal="center" vertical="center" wrapText="1"/>
    </xf>
    <xf numFmtId="1" fontId="20" fillId="3" borderId="12" xfId="1" applyNumberFormat="1" applyFont="1" applyFill="1" applyBorder="1" applyAlignment="1">
      <alignment horizontal="center" vertical="center" wrapText="1"/>
    </xf>
    <xf numFmtId="0" fontId="27" fillId="11" borderId="12" xfId="3" applyNumberFormat="1" applyFont="1" applyFill="1" applyBorder="1" applyAlignment="1">
      <alignment vertical="center" wrapText="1"/>
    </xf>
    <xf numFmtId="3" fontId="26" fillId="11" borderId="12" xfId="3" applyNumberFormat="1" applyFont="1" applyFill="1" applyBorder="1" applyAlignment="1">
      <alignment horizontal="center" vertical="center" wrapText="1"/>
    </xf>
    <xf numFmtId="0" fontId="9" fillId="0" borderId="0" xfId="0" applyFont="1"/>
    <xf numFmtId="0" fontId="36" fillId="3" borderId="0" xfId="6" applyFont="1" applyFill="1" applyAlignment="1">
      <alignment horizontal="center" vertical="center" wrapText="1"/>
    </xf>
    <xf numFmtId="49" fontId="26" fillId="3" borderId="12" xfId="0" applyNumberFormat="1" applyFont="1" applyFill="1" applyBorder="1" applyAlignment="1">
      <alignment horizontal="center" vertical="center" wrapText="1"/>
    </xf>
    <xf numFmtId="49" fontId="26" fillId="3" borderId="12" xfId="0" applyNumberFormat="1" applyFont="1" applyFill="1" applyBorder="1" applyAlignment="1">
      <alignment horizontal="left" vertical="top" wrapText="1"/>
    </xf>
    <xf numFmtId="0" fontId="27" fillId="11" borderId="12" xfId="3" applyNumberFormat="1" applyFont="1" applyFill="1" applyBorder="1" applyAlignment="1">
      <alignment horizontal="justify" vertical="center" wrapText="1"/>
    </xf>
    <xf numFmtId="49" fontId="26" fillId="0" borderId="12" xfId="1" applyNumberFormat="1" applyFont="1" applyFill="1" applyBorder="1" applyAlignment="1">
      <alignment vertical="center" wrapText="1"/>
    </xf>
    <xf numFmtId="0" fontId="30" fillId="14" borderId="12" xfId="3" applyFont="1" applyFill="1" applyBorder="1" applyAlignment="1">
      <alignment horizontal="center" vertical="center" wrapText="1"/>
    </xf>
    <xf numFmtId="9" fontId="30" fillId="14" borderId="12" xfId="1" applyFont="1" applyFill="1" applyBorder="1" applyAlignment="1">
      <alignment horizontal="center" vertical="center" wrapText="1"/>
    </xf>
    <xf numFmtId="1" fontId="24" fillId="3" borderId="12" xfId="0" applyNumberFormat="1" applyFont="1" applyFill="1" applyBorder="1" applyAlignment="1">
      <alignment horizontal="center" vertical="center" wrapText="1"/>
    </xf>
    <xf numFmtId="1" fontId="24" fillId="3" borderId="12" xfId="1" applyNumberFormat="1" applyFont="1" applyFill="1" applyBorder="1" applyAlignment="1">
      <alignment horizontal="center" vertical="center" wrapText="1"/>
    </xf>
    <xf numFmtId="3" fontId="27" fillId="11" borderId="12" xfId="3" applyNumberFormat="1" applyFont="1" applyFill="1" applyBorder="1" applyAlignment="1">
      <alignment horizontal="center" vertical="center" wrapText="1"/>
    </xf>
    <xf numFmtId="9" fontId="26" fillId="0" borderId="12" xfId="1" applyFont="1" applyFill="1" applyBorder="1" applyAlignment="1">
      <alignment horizontal="center" vertical="center" wrapText="1"/>
    </xf>
    <xf numFmtId="0" fontId="27" fillId="11" borderId="15" xfId="3" applyNumberFormat="1" applyFont="1" applyFill="1" applyBorder="1" applyAlignment="1">
      <alignment vertical="center" wrapText="1"/>
    </xf>
    <xf numFmtId="0" fontId="27" fillId="11" borderId="24" xfId="3" applyNumberFormat="1" applyFont="1" applyFill="1" applyBorder="1" applyAlignment="1">
      <alignment vertical="center" wrapText="1"/>
    </xf>
    <xf numFmtId="10" fontId="27" fillId="11" borderId="21" xfId="1" applyNumberFormat="1" applyFont="1" applyFill="1" applyBorder="1" applyAlignment="1">
      <alignment horizontal="center" vertical="center" wrapText="1"/>
    </xf>
    <xf numFmtId="3" fontId="26" fillId="11" borderId="24" xfId="3"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0" fontId="30" fillId="2" borderId="12" xfId="3" applyNumberFormat="1" applyFont="1" applyFill="1" applyBorder="1" applyAlignment="1">
      <alignment vertical="center" wrapText="1"/>
    </xf>
    <xf numFmtId="9" fontId="27" fillId="3" borderId="12" xfId="1" applyFont="1" applyFill="1" applyBorder="1" applyAlignment="1">
      <alignment horizontal="center" vertical="center" wrapText="1"/>
    </xf>
    <xf numFmtId="9" fontId="26" fillId="11" borderId="15" xfId="1" applyFont="1" applyFill="1" applyBorder="1" applyAlignment="1">
      <alignment horizontal="center" vertical="center" wrapText="1"/>
    </xf>
    <xf numFmtId="9" fontId="26" fillId="11" borderId="21" xfId="1" applyFont="1" applyFill="1" applyBorder="1" applyAlignment="1">
      <alignment horizontal="left" vertical="center" wrapText="1"/>
    </xf>
    <xf numFmtId="0" fontId="16" fillId="7" borderId="0" xfId="4" applyFont="1" applyFill="1" applyAlignment="1">
      <alignment horizontal="center"/>
    </xf>
    <xf numFmtId="0" fontId="8" fillId="2" borderId="7" xfId="6" applyFont="1" applyFill="1" applyBorder="1" applyAlignment="1">
      <alignment horizontal="center" vertical="center" wrapText="1"/>
    </xf>
    <xf numFmtId="0" fontId="0" fillId="8" borderId="0" xfId="0" applyFill="1" applyAlignment="1">
      <alignment horizontal="center"/>
    </xf>
    <xf numFmtId="0" fontId="7" fillId="2" borderId="4"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11" fillId="6" borderId="10" xfId="5" applyFill="1" applyBorder="1" applyAlignment="1">
      <alignment horizontal="center" vertical="center"/>
    </xf>
    <xf numFmtId="10" fontId="26" fillId="0" borderId="26" xfId="1" applyNumberFormat="1" applyFont="1" applyFill="1" applyBorder="1" applyAlignment="1">
      <alignment horizontal="center" vertical="center" wrapText="1"/>
    </xf>
    <xf numFmtId="10" fontId="26" fillId="0" borderId="27" xfId="1" applyNumberFormat="1" applyFont="1" applyFill="1" applyBorder="1" applyAlignment="1">
      <alignment horizontal="center" vertical="center" wrapText="1"/>
    </xf>
    <xf numFmtId="10" fontId="26" fillId="0" borderId="21" xfId="1" applyNumberFormat="1" applyFont="1" applyFill="1" applyBorder="1" applyAlignment="1">
      <alignment horizontal="center" vertical="center" wrapText="1"/>
    </xf>
    <xf numFmtId="0" fontId="30" fillId="2" borderId="12" xfId="3" applyFont="1" applyFill="1" applyBorder="1" applyAlignment="1">
      <alignment horizontal="center" vertical="center" wrapText="1"/>
    </xf>
    <xf numFmtId="0" fontId="20" fillId="12" borderId="0" xfId="7" applyFont="1" applyFill="1" applyAlignment="1">
      <alignment horizontal="left" vertical="center" wrapText="1"/>
    </xf>
    <xf numFmtId="0" fontId="20" fillId="12" borderId="0" xfId="0" applyFont="1" applyFill="1" applyAlignment="1">
      <alignment horizontal="left" vertical="center" wrapText="1"/>
    </xf>
    <xf numFmtId="0" fontId="31" fillId="3" borderId="0" xfId="0" applyFont="1" applyFill="1" applyAlignment="1">
      <alignment horizontal="left" vertical="center" wrapText="1" indent="4"/>
    </xf>
    <xf numFmtId="0" fontId="24" fillId="11" borderId="12" xfId="0" applyFont="1" applyFill="1" applyBorder="1" applyAlignment="1">
      <alignment horizontal="center" vertical="center" wrapText="1"/>
    </xf>
    <xf numFmtId="0" fontId="24" fillId="0" borderId="12" xfId="3" applyFont="1" applyFill="1" applyBorder="1" applyAlignment="1">
      <alignment vertical="center" wrapText="1"/>
    </xf>
    <xf numFmtId="0" fontId="24" fillId="0" borderId="12" xfId="0" applyFont="1" applyFill="1" applyBorder="1" applyAlignment="1">
      <alignment horizontal="center" vertical="center" wrapText="1"/>
    </xf>
    <xf numFmtId="0" fontId="24" fillId="11" borderId="12" xfId="3" applyFont="1" applyFill="1" applyBorder="1" applyAlignment="1">
      <alignment vertical="center" wrapText="1"/>
    </xf>
    <xf numFmtId="0" fontId="20" fillId="3" borderId="0" xfId="0" applyFont="1" applyFill="1" applyAlignment="1">
      <alignment horizontal="left" vertical="center" wrapText="1" indent="8"/>
    </xf>
    <xf numFmtId="0" fontId="20" fillId="9" borderId="0" xfId="7" applyFont="1" applyFill="1" applyAlignment="1">
      <alignment horizontal="left" vertical="center" wrapText="1"/>
    </xf>
    <xf numFmtId="0" fontId="20" fillId="9" borderId="0" xfId="7" applyFont="1" applyFill="1" applyAlignment="1">
      <alignment horizontal="center" vertical="center" wrapText="1"/>
    </xf>
    <xf numFmtId="0" fontId="7" fillId="2" borderId="16" xfId="0" applyFont="1" applyFill="1" applyBorder="1" applyAlignment="1">
      <alignment horizontal="center" vertical="center" wrapText="1"/>
    </xf>
    <xf numFmtId="0" fontId="30" fillId="2" borderId="0" xfId="3" applyFont="1" applyFill="1" applyAlignment="1">
      <alignment horizontal="center" vertical="center" wrapText="1"/>
    </xf>
    <xf numFmtId="0" fontId="20" fillId="10" borderId="0" xfId="0" applyFont="1" applyFill="1" applyAlignment="1">
      <alignment horizontal="left" vertical="center" wrapText="1" indent="8"/>
    </xf>
    <xf numFmtId="0" fontId="27" fillId="11" borderId="12" xfId="3" applyNumberFormat="1" applyFont="1" applyFill="1" applyBorder="1" applyAlignment="1">
      <alignment horizontal="center" vertical="center" wrapText="1"/>
    </xf>
    <xf numFmtId="10" fontId="32" fillId="11" borderId="12" xfId="1" applyNumberFormat="1" applyFont="1" applyFill="1" applyBorder="1" applyAlignment="1">
      <alignment horizontal="center" vertical="center" wrapText="1"/>
    </xf>
    <xf numFmtId="9" fontId="27" fillId="11" borderId="12" xfId="1" applyFont="1" applyFill="1" applyBorder="1" applyAlignment="1">
      <alignment horizontal="center" vertical="center" wrapText="1"/>
    </xf>
    <xf numFmtId="1" fontId="33" fillId="11" borderId="12" xfId="0" applyNumberFormat="1" applyFont="1" applyFill="1" applyBorder="1" applyAlignment="1">
      <alignment horizontal="center" vertical="center" wrapText="1"/>
    </xf>
    <xf numFmtId="1" fontId="30" fillId="2" borderId="0" xfId="3" applyNumberFormat="1" applyFont="1" applyFill="1" applyAlignment="1">
      <alignment horizontal="center" vertical="center" wrapText="1"/>
    </xf>
    <xf numFmtId="49" fontId="26" fillId="3" borderId="26" xfId="0" applyNumberFormat="1" applyFont="1" applyFill="1" applyBorder="1" applyAlignment="1">
      <alignment horizontal="center" vertical="center" wrapText="1"/>
    </xf>
    <xf numFmtId="49" fontId="26" fillId="3" borderId="27" xfId="0" applyNumberFormat="1" applyFont="1" applyFill="1" applyBorder="1" applyAlignment="1">
      <alignment horizontal="center" vertical="center" wrapText="1"/>
    </xf>
    <xf numFmtId="49" fontId="26" fillId="3" borderId="21" xfId="0" applyNumberFormat="1" applyFont="1" applyFill="1" applyBorder="1" applyAlignment="1">
      <alignment horizontal="center" vertical="center" wrapText="1"/>
    </xf>
    <xf numFmtId="0" fontId="7" fillId="3" borderId="0" xfId="3" applyFont="1" applyFill="1" applyAlignment="1">
      <alignment horizontal="center" vertical="center" wrapText="1"/>
    </xf>
    <xf numFmtId="0" fontId="20" fillId="10" borderId="0" xfId="0" applyFont="1" applyFill="1" applyAlignment="1">
      <alignment horizontal="left" vertical="center" wrapText="1"/>
    </xf>
    <xf numFmtId="0" fontId="20" fillId="12" borderId="0" xfId="0" applyFont="1" applyFill="1" applyAlignment="1">
      <alignment horizontal="left" vertical="center" wrapText="1" indent="8"/>
    </xf>
    <xf numFmtId="0" fontId="20" fillId="13" borderId="0" xfId="0" applyFont="1" applyFill="1" applyAlignment="1">
      <alignment horizontal="left" vertical="center" wrapText="1" indent="17"/>
    </xf>
    <xf numFmtId="0" fontId="7" fillId="2" borderId="0" xfId="3" applyFont="1" applyFill="1" applyAlignment="1">
      <alignment horizontal="center" vertical="center" wrapText="1"/>
    </xf>
    <xf numFmtId="0" fontId="20" fillId="3" borderId="0" xfId="0" applyFont="1" applyFill="1" applyAlignment="1">
      <alignment horizontal="center" vertical="center" wrapText="1"/>
    </xf>
    <xf numFmtId="0" fontId="30" fillId="14" borderId="12" xfId="3" applyFont="1" applyFill="1" applyBorder="1" applyAlignment="1">
      <alignment horizontal="center" vertical="center" wrapText="1"/>
    </xf>
    <xf numFmtId="49" fontId="20" fillId="3" borderId="26" xfId="0" applyNumberFormat="1" applyFont="1" applyFill="1" applyBorder="1" applyAlignment="1">
      <alignment horizontal="center" vertical="center" wrapText="1"/>
    </xf>
    <xf numFmtId="49" fontId="20" fillId="3" borderId="27" xfId="0" applyNumberFormat="1" applyFont="1" applyFill="1" applyBorder="1" applyAlignment="1">
      <alignment horizontal="center" vertical="center" wrapText="1"/>
    </xf>
    <xf numFmtId="49" fontId="20" fillId="3" borderId="21" xfId="0" applyNumberFormat="1" applyFont="1" applyFill="1" applyBorder="1" applyAlignment="1">
      <alignment horizontal="center" vertical="center" wrapText="1"/>
    </xf>
    <xf numFmtId="0" fontId="19" fillId="2" borderId="4" xfId="3" applyFont="1" applyFill="1" applyBorder="1" applyAlignment="1">
      <alignment horizontal="center" vertical="center" wrapText="1"/>
    </xf>
    <xf numFmtId="0" fontId="19" fillId="2" borderId="0" xfId="3" applyFont="1" applyFill="1" applyBorder="1" applyAlignment="1">
      <alignment horizontal="center" vertical="center" wrapText="1"/>
    </xf>
    <xf numFmtId="0" fontId="20" fillId="3" borderId="0" xfId="7" applyFont="1" applyFill="1" applyAlignment="1">
      <alignment horizontal="center" vertical="center" wrapText="1"/>
    </xf>
    <xf numFmtId="0" fontId="7" fillId="2" borderId="12" xfId="3" applyFont="1" applyFill="1" applyBorder="1" applyAlignment="1">
      <alignment horizontal="center" vertical="center" wrapText="1"/>
    </xf>
    <xf numFmtId="0" fontId="30" fillId="3" borderId="0" xfId="3" applyFont="1" applyFill="1" applyBorder="1" applyAlignment="1">
      <alignment horizontal="center" vertical="center" wrapText="1"/>
    </xf>
    <xf numFmtId="1" fontId="30" fillId="2" borderId="12" xfId="3" applyNumberFormat="1" applyFont="1" applyFill="1" applyBorder="1" applyAlignment="1">
      <alignment horizontal="center" vertical="center" wrapText="1"/>
    </xf>
    <xf numFmtId="49" fontId="20" fillId="3" borderId="12" xfId="0" applyNumberFormat="1" applyFont="1" applyFill="1" applyBorder="1" applyAlignment="1">
      <alignment horizontal="left" vertical="top" wrapText="1"/>
    </xf>
    <xf numFmtId="49" fontId="20" fillId="3" borderId="17" xfId="0" applyNumberFormat="1" applyFont="1" applyFill="1" applyBorder="1" applyAlignment="1">
      <alignment horizontal="left" vertical="top" wrapText="1"/>
    </xf>
    <xf numFmtId="0" fontId="30" fillId="2" borderId="12" xfId="0" applyFont="1" applyFill="1" applyBorder="1" applyAlignment="1">
      <alignment horizontal="center" vertical="center" wrapText="1"/>
    </xf>
    <xf numFmtId="0" fontId="30" fillId="2" borderId="18" xfId="3" applyFont="1" applyFill="1" applyBorder="1" applyAlignment="1">
      <alignment horizontal="center" vertical="center" wrapText="1"/>
    </xf>
    <xf numFmtId="0" fontId="30" fillId="2" borderId="19" xfId="3" applyFont="1" applyFill="1" applyBorder="1" applyAlignment="1">
      <alignment horizontal="center" vertical="center" wrapText="1"/>
    </xf>
    <xf numFmtId="0" fontId="30" fillId="2" borderId="23" xfId="3" applyFont="1" applyFill="1" applyBorder="1" applyAlignment="1">
      <alignment horizontal="center" vertical="center" wrapText="1"/>
    </xf>
    <xf numFmtId="0" fontId="30" fillId="2" borderId="15" xfId="3" applyFont="1" applyFill="1" applyBorder="1" applyAlignment="1">
      <alignment horizontal="center" vertical="center" wrapText="1"/>
    </xf>
    <xf numFmtId="0" fontId="30" fillId="2" borderId="16" xfId="3" applyFont="1" applyFill="1" applyBorder="1" applyAlignment="1">
      <alignment horizontal="center" vertical="center" wrapText="1"/>
    </xf>
    <xf numFmtId="0" fontId="30" fillId="2" borderId="24" xfId="3" applyFont="1" applyFill="1" applyBorder="1" applyAlignment="1">
      <alignment horizontal="center" vertical="center" wrapText="1"/>
    </xf>
    <xf numFmtId="0" fontId="30" fillId="2" borderId="26" xfId="3" applyFont="1" applyFill="1" applyBorder="1" applyAlignment="1">
      <alignment horizontal="center" vertical="center" wrapText="1"/>
    </xf>
    <xf numFmtId="0" fontId="30" fillId="2" borderId="21" xfId="3" applyFont="1" applyFill="1" applyBorder="1" applyAlignment="1">
      <alignment horizontal="center" vertical="center" wrapText="1"/>
    </xf>
    <xf numFmtId="0" fontId="30" fillId="2" borderId="26" xfId="1" applyNumberFormat="1" applyFont="1" applyFill="1" applyBorder="1" applyAlignment="1">
      <alignment horizontal="center" vertical="center" wrapText="1"/>
    </xf>
    <xf numFmtId="0" fontId="30" fillId="2" borderId="21" xfId="1" applyNumberFormat="1" applyFont="1" applyFill="1" applyBorder="1" applyAlignment="1">
      <alignment horizontal="center" vertical="center" wrapText="1"/>
    </xf>
    <xf numFmtId="49" fontId="30" fillId="2" borderId="12" xfId="3" applyNumberFormat="1" applyFont="1" applyFill="1" applyBorder="1" applyAlignment="1">
      <alignment horizontal="center" vertical="center" wrapText="1"/>
    </xf>
    <xf numFmtId="10" fontId="30" fillId="2" borderId="12" xfId="3" applyNumberFormat="1" applyFont="1" applyFill="1" applyBorder="1" applyAlignment="1">
      <alignment horizontal="center" vertical="center" wrapText="1"/>
    </xf>
    <xf numFmtId="0" fontId="27" fillId="11" borderId="17" xfId="3" applyNumberFormat="1" applyFont="1" applyFill="1" applyBorder="1" applyAlignment="1">
      <alignment horizontal="center" vertical="center" wrapText="1"/>
    </xf>
    <xf numFmtId="0" fontId="27" fillId="11" borderId="14" xfId="3" applyNumberFormat="1" applyFont="1" applyFill="1" applyBorder="1" applyAlignment="1">
      <alignment horizontal="center" vertical="center" wrapText="1"/>
    </xf>
    <xf numFmtId="9" fontId="26" fillId="3" borderId="26" xfId="1" applyFont="1" applyFill="1" applyBorder="1" applyAlignment="1">
      <alignment horizontal="center" vertical="center" wrapText="1"/>
    </xf>
    <xf numFmtId="9" fontId="26" fillId="3" borderId="27" xfId="1" applyFont="1" applyFill="1" applyBorder="1" applyAlignment="1">
      <alignment horizontal="center" vertical="center" wrapText="1"/>
    </xf>
    <xf numFmtId="9" fontId="26" fillId="3" borderId="21" xfId="1" applyFont="1" applyFill="1" applyBorder="1" applyAlignment="1">
      <alignment horizontal="center" vertical="center" wrapText="1"/>
    </xf>
    <xf numFmtId="9" fontId="26" fillId="0" borderId="26" xfId="1" applyFont="1" applyFill="1" applyBorder="1" applyAlignment="1">
      <alignment horizontal="center" vertical="center" wrapText="1"/>
    </xf>
    <xf numFmtId="9" fontId="26" fillId="0" borderId="27" xfId="1" applyFont="1" applyFill="1" applyBorder="1" applyAlignment="1">
      <alignment horizontal="center" vertical="center" wrapText="1"/>
    </xf>
    <xf numFmtId="9" fontId="26" fillId="0" borderId="21" xfId="1" applyFont="1" applyFill="1" applyBorder="1" applyAlignment="1">
      <alignment horizontal="center" vertical="center" wrapText="1"/>
    </xf>
    <xf numFmtId="49" fontId="26" fillId="0" borderId="26" xfId="1" applyNumberFormat="1" applyFont="1" applyFill="1" applyBorder="1" applyAlignment="1">
      <alignment horizontal="center" vertical="center" wrapText="1"/>
    </xf>
    <xf numFmtId="49" fontId="26" fillId="0" borderId="27" xfId="1" applyNumberFormat="1" applyFont="1" applyFill="1" applyBorder="1" applyAlignment="1">
      <alignment horizontal="center" vertical="center" wrapText="1"/>
    </xf>
    <xf numFmtId="49" fontId="26" fillId="0" borderId="21" xfId="1" applyNumberFormat="1" applyFont="1" applyFill="1" applyBorder="1" applyAlignment="1">
      <alignment horizontal="center" vertical="center" wrapText="1"/>
    </xf>
    <xf numFmtId="0" fontId="31" fillId="3" borderId="0" xfId="0" applyFont="1" applyFill="1" applyAlignment="1">
      <alignment horizontal="left" vertical="center" wrapText="1" indent="6"/>
    </xf>
    <xf numFmtId="0" fontId="7" fillId="2" borderId="12" xfId="0" applyFont="1" applyFill="1" applyBorder="1" applyAlignment="1">
      <alignment horizontal="center" vertical="center" wrapText="1"/>
    </xf>
    <xf numFmtId="0" fontId="30" fillId="2" borderId="13" xfId="3" applyFont="1" applyFill="1" applyBorder="1" applyAlignment="1">
      <alignment horizontal="center" vertical="center" wrapText="1"/>
    </xf>
    <xf numFmtId="0" fontId="30" fillId="2" borderId="14" xfId="3" applyFont="1" applyFill="1" applyBorder="1" applyAlignment="1">
      <alignment horizontal="center" vertical="center" wrapText="1"/>
    </xf>
    <xf numFmtId="9" fontId="26" fillId="3" borderId="26" xfId="1" applyFont="1" applyFill="1" applyBorder="1" applyAlignment="1">
      <alignment horizontal="center" vertical="center"/>
    </xf>
    <xf numFmtId="9" fontId="26" fillId="3" borderId="27" xfId="1" applyFont="1" applyFill="1" applyBorder="1" applyAlignment="1">
      <alignment horizontal="center" vertical="center"/>
    </xf>
    <xf numFmtId="9" fontId="26" fillId="3" borderId="21" xfId="1" applyFont="1" applyFill="1" applyBorder="1" applyAlignment="1">
      <alignment horizontal="center" vertical="center"/>
    </xf>
    <xf numFmtId="0" fontId="27" fillId="3" borderId="0" xfId="0" applyFont="1" applyFill="1" applyAlignment="1">
      <alignment horizontal="left" vertical="center" wrapText="1" indent="7"/>
    </xf>
    <xf numFmtId="0" fontId="20" fillId="3" borderId="0" xfId="0" applyFont="1" applyFill="1" applyAlignment="1">
      <alignment horizontal="left" vertical="center" wrapText="1"/>
    </xf>
    <xf numFmtId="49" fontId="26" fillId="3" borderId="26" xfId="0" applyNumberFormat="1" applyFont="1" applyFill="1" applyBorder="1" applyAlignment="1">
      <alignment horizontal="center" vertical="center"/>
    </xf>
    <xf numFmtId="49" fontId="26" fillId="3" borderId="27" xfId="0" applyNumberFormat="1" applyFont="1" applyFill="1" applyBorder="1" applyAlignment="1">
      <alignment horizontal="center" vertical="center"/>
    </xf>
    <xf numFmtId="49" fontId="26" fillId="3" borderId="21" xfId="0" applyNumberFormat="1" applyFont="1" applyFill="1" applyBorder="1" applyAlignment="1">
      <alignment horizontal="center" vertical="center"/>
    </xf>
    <xf numFmtId="0" fontId="31" fillId="3" borderId="0" xfId="0" applyFont="1" applyFill="1" applyAlignment="1">
      <alignment horizontal="left" vertical="center" wrapText="1" indent="10"/>
    </xf>
    <xf numFmtId="0" fontId="30" fillId="2" borderId="0" xfId="3" applyFont="1" applyFill="1" applyBorder="1" applyAlignment="1">
      <alignment horizontal="center" vertical="center" wrapText="1"/>
    </xf>
  </cellXfs>
  <cellStyles count="8">
    <cellStyle name="Hipervínculo" xfId="6" builtinId="8"/>
    <cellStyle name="Normal" xfId="0" builtinId="0"/>
    <cellStyle name="Normal 2" xfId="7"/>
    <cellStyle name="Normal 3" xfId="4"/>
    <cellStyle name="Normal 3 2" xfId="3"/>
    <cellStyle name="Porcentaje" xfId="1" builtinId="5"/>
    <cellStyle name="Título 2" xfId="2" builtinId="17"/>
    <cellStyle name="Título 2 2" xfId="5"/>
  </cellStyles>
  <dxfs count="0"/>
  <tableStyles count="0" defaultTableStyle="TableStyleMedium2" defaultPivotStyle="PivotStyleLight16"/>
  <colors>
    <mruColors>
      <color rgb="FF002D86"/>
      <color rgb="FF0036A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power"/>
            <c:dispRSqr val="0"/>
            <c:dispEq val="0"/>
          </c:trendline>
          <c:cat>
            <c:strRef>
              <c:f>'1ER. TRIMESTRE'!$E$263:$G$263</c:f>
              <c:strCache>
                <c:ptCount val="3"/>
                <c:pt idx="0">
                  <c:v>CONGRUENTE</c:v>
                </c:pt>
                <c:pt idx="1">
                  <c:v>PARCIALMENTE CONGRUENTE</c:v>
                </c:pt>
                <c:pt idx="2">
                  <c:v>NO CONGRUENTE</c:v>
                </c:pt>
              </c:strCache>
            </c:strRef>
          </c:cat>
          <c:val>
            <c:numRef>
              <c:f>'1ER. TRIMESTRE'!$E$264:$G$264</c:f>
              <c:numCache>
                <c:formatCode>#,##0</c:formatCode>
                <c:ptCount val="3"/>
                <c:pt idx="0">
                  <c:v>8175</c:v>
                </c:pt>
                <c:pt idx="1">
                  <c:v>381</c:v>
                </c:pt>
                <c:pt idx="2">
                  <c:v>1113</c:v>
                </c:pt>
              </c:numCache>
            </c:numRef>
          </c:val>
          <c:extLst>
            <c:ext xmlns:c16="http://schemas.microsoft.com/office/drawing/2014/chart" uri="{C3380CC4-5D6E-409C-BE32-E72D297353CC}">
              <c16:uniqueId val="{00000000-0CE8-4F03-9199-28ABC9B1F9BD}"/>
            </c:ext>
          </c:extLst>
        </c:ser>
        <c:dLbls>
          <c:showLegendKey val="0"/>
          <c:showVal val="0"/>
          <c:showCatName val="0"/>
          <c:showSerName val="0"/>
          <c:showPercent val="0"/>
          <c:showBubbleSize val="0"/>
        </c:dLbls>
        <c:gapWidth val="219"/>
        <c:overlap val="-27"/>
        <c:axId val="-43748752"/>
        <c:axId val="-43748208"/>
      </c:barChart>
      <c:catAx>
        <c:axId val="-4374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8208"/>
        <c:crosses val="autoZero"/>
        <c:auto val="1"/>
        <c:lblAlgn val="ctr"/>
        <c:lblOffset val="100"/>
        <c:noMultiLvlLbl val="0"/>
      </c:catAx>
      <c:valAx>
        <c:axId val="-43748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8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PORCENTAJE</a:t>
            </a:r>
            <a:r>
              <a:rPr lang="es-MX" baseline="0"/>
              <a:t> OBTENIDO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TRIMESTRE'!$D$288:$D$309</c:f>
              <c:strCache>
                <c:ptCount val="22"/>
                <c:pt idx="0">
                  <c:v>010000 RECTORIA</c:v>
                </c:pt>
                <c:pt idx="1">
                  <c:v>020000 SECRETARIA GENERAL </c:v>
                </c:pt>
                <c:pt idx="2">
                  <c:v>030000 DIRECCION GENERAL DE DOCENCIA DE PREGRADO</c:v>
                </c:pt>
                <c:pt idx="3">
                  <c:v>040000 DIRECCION GENERAL DE INVESTIGACION Y POSGRADO</c:v>
                </c:pt>
                <c:pt idx="4">
                  <c:v>050000 DIRECCION GENERAL DE DIFUSION Y VINCULACION</c:v>
                </c:pt>
                <c:pt idx="5">
                  <c:v>060000 DIRECCION GENERAL DE SERVICIOS EDUCATIVOS</c:v>
                </c:pt>
                <c:pt idx="6">
                  <c:v>070000 DIRECCION GENERAL DE PLANEACION Y DESARROLLO</c:v>
                </c:pt>
                <c:pt idx="7">
                  <c:v>080000 DIRECCION GENERAL DE FINANZAS</c:v>
                </c:pt>
                <c:pt idx="8">
                  <c:v>090000 DIRECCION GENERAL DE INFRAESTRUCTURA UNIVERSITARIA</c:v>
                </c:pt>
                <c:pt idx="9">
                  <c:v>110000 CENTRO DE CIENCIAS AGROPECUARIAS</c:v>
                </c:pt>
                <c:pt idx="10">
                  <c:v>120000 CENTRO DE CIENCIAS BASICAS</c:v>
                </c:pt>
                <c:pt idx="11">
                  <c:v>130000 CENTRO DE CIENCIAS DE LA SALUD</c:v>
                </c:pt>
                <c:pt idx="12">
                  <c:v>140000 CENTRO DE CIENCIAS DEL DISEÑO Y DE LA CONSTRUCCION</c:v>
                </c:pt>
                <c:pt idx="13">
                  <c:v>150000 CENTRO DE CIENCIAS ECONOMICAS Y ADMINISTRATIVAS</c:v>
                </c:pt>
                <c:pt idx="14">
                  <c:v>160000 CENTRO DE CIENCIAS SOCIALES Y HUMANIDADES</c:v>
                </c:pt>
                <c:pt idx="15">
                  <c:v>170000 CENTRO DE EDUCACION MEDIA</c:v>
                </c:pt>
                <c:pt idx="16">
                  <c:v>180000 CENTRO DE LAS ARTES Y LA CULTURA</c:v>
                </c:pt>
                <c:pt idx="17">
                  <c:v>190000 CENTRO DE CIENCIAS DE LA INGENIERÍA</c:v>
                </c:pt>
                <c:pt idx="18">
                  <c:v>200000 CENTRO DE CIENCIAS EMPRESARIALES</c:v>
                </c:pt>
                <c:pt idx="19">
                  <c:v>210000 CONTRALORIA UNIVERSITARIA</c:v>
                </c:pt>
                <c:pt idx="20">
                  <c:v>220000 DEFENSORIA DE LOS DERECHOS UNIVERSITARIOS</c:v>
                </c:pt>
                <c:pt idx="21">
                  <c:v>230000 COORDINACION INSTITUCIONAL DE VINCULACION</c:v>
                </c:pt>
              </c:strCache>
            </c:strRef>
          </c:cat>
          <c:val>
            <c:numRef>
              <c:f>'2DO. TRIMESTRE'!$E$288:$E$309</c:f>
              <c:numCache>
                <c:formatCode>0.00%</c:formatCode>
                <c:ptCount val="22"/>
                <c:pt idx="0">
                  <c:v>0.93</c:v>
                </c:pt>
                <c:pt idx="1">
                  <c:v>0.78</c:v>
                </c:pt>
                <c:pt idx="2">
                  <c:v>0.76</c:v>
                </c:pt>
                <c:pt idx="3">
                  <c:v>0.8</c:v>
                </c:pt>
                <c:pt idx="4">
                  <c:v>0.91</c:v>
                </c:pt>
                <c:pt idx="5">
                  <c:v>0.74</c:v>
                </c:pt>
                <c:pt idx="6">
                  <c:v>7.0000000000000007E-2</c:v>
                </c:pt>
                <c:pt idx="7">
                  <c:v>0.7</c:v>
                </c:pt>
                <c:pt idx="8">
                  <c:v>0.73</c:v>
                </c:pt>
                <c:pt idx="9">
                  <c:v>0.93</c:v>
                </c:pt>
                <c:pt idx="10">
                  <c:v>0.89</c:v>
                </c:pt>
                <c:pt idx="11">
                  <c:v>0.95</c:v>
                </c:pt>
                <c:pt idx="12">
                  <c:v>0.9</c:v>
                </c:pt>
                <c:pt idx="13">
                  <c:v>0.91</c:v>
                </c:pt>
                <c:pt idx="14">
                  <c:v>0.92</c:v>
                </c:pt>
                <c:pt idx="15">
                  <c:v>0.9</c:v>
                </c:pt>
                <c:pt idx="16">
                  <c:v>0.91</c:v>
                </c:pt>
                <c:pt idx="17">
                  <c:v>0.93</c:v>
                </c:pt>
                <c:pt idx="18">
                  <c:v>0.95</c:v>
                </c:pt>
                <c:pt idx="19">
                  <c:v>1</c:v>
                </c:pt>
                <c:pt idx="20">
                  <c:v>0.53</c:v>
                </c:pt>
                <c:pt idx="21">
                  <c:v>0</c:v>
                </c:pt>
              </c:numCache>
            </c:numRef>
          </c:val>
          <c:extLst>
            <c:ext xmlns:c16="http://schemas.microsoft.com/office/drawing/2014/chart" uri="{C3380CC4-5D6E-409C-BE32-E72D297353CC}">
              <c16:uniqueId val="{00000000-736E-41ED-A151-A74DF9F17D79}"/>
            </c:ext>
          </c:extLst>
        </c:ser>
        <c:dLbls>
          <c:showLegendKey val="0"/>
          <c:showVal val="0"/>
          <c:showCatName val="0"/>
          <c:showSerName val="0"/>
          <c:showPercent val="0"/>
          <c:showBubbleSize val="0"/>
        </c:dLbls>
        <c:gapWidth val="182"/>
        <c:axId val="-20895120"/>
        <c:axId val="-20892400"/>
      </c:barChart>
      <c:catAx>
        <c:axId val="-20895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892400"/>
        <c:crosses val="autoZero"/>
        <c:auto val="1"/>
        <c:lblAlgn val="ctr"/>
        <c:lblOffset val="100"/>
        <c:noMultiLvlLbl val="0"/>
      </c:catAx>
      <c:valAx>
        <c:axId val="-20892400"/>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895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PORCENTAJE</a:t>
            </a:r>
            <a:r>
              <a:rPr lang="es-MX" baseline="0"/>
              <a:t> OBTENIDO</a:t>
            </a:r>
            <a:endParaRPr lang="es-MX"/>
          </a:p>
        </c:rich>
      </c:tx>
      <c:layout>
        <c:manualLayout>
          <c:xMode val="edge"/>
          <c:yMode val="edge"/>
          <c:x val="0.40640246881325764"/>
          <c:y val="2.181322395499628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TRIMESTRE'!$E$316:$E$447</c:f>
              <c:strCache>
                <c:ptCount val="132"/>
                <c:pt idx="0">
                  <c:v>010100 COMUNICACION Y RELACIONES PUBLICAS</c:v>
                </c:pt>
                <c:pt idx="1">
                  <c:v>010600 ANALISIS FINANCIERO Y CONTROL DE GESTION</c:v>
                </c:pt>
                <c:pt idx="2">
                  <c:v>011500 OFICINA DE RECTORIA</c:v>
                </c:pt>
                <c:pt idx="3">
                  <c:v>020100 ARCHIVO GENERAL</c:v>
                </c:pt>
                <c:pt idx="4">
                  <c:v>020200 CONTROL ESCOLAR</c:v>
                </c:pt>
                <c:pt idx="5">
                  <c:v>020300 JURIDICO</c:v>
                </c:pt>
                <c:pt idx="6">
                  <c:v>020400 RECURSOS HUMANOS</c:v>
                </c:pt>
                <c:pt idx="7">
                  <c:v>021500 OFICINA DE SECRETARIA GENERAL</c:v>
                </c:pt>
                <c:pt idx="8">
                  <c:v>030200 DESARROLLO CURRICULAR</c:v>
                </c:pt>
                <c:pt idx="9">
                  <c:v>030300 EVALUACION EDUCATIVA</c:v>
                </c:pt>
                <c:pt idx="10">
                  <c:v>030400 CONTROL Y SEGUIMIENTO DOCENTE</c:v>
                </c:pt>
                <c:pt idx="11">
                  <c:v>030900 FORMACION Y ACTUALIZACION ACADEMICA</c:v>
                </c:pt>
                <c:pt idx="12">
                  <c:v>031000 INNOVACION EDUCATIVA</c:v>
                </c:pt>
                <c:pt idx="13">
                  <c:v>031500 OFICINA DE LA DIRECCION GENERAL </c:v>
                </c:pt>
                <c:pt idx="14">
                  <c:v>040100 APOYO A LA INVESTIGACION </c:v>
                </c:pt>
                <c:pt idx="15">
                  <c:v>040200 APOYO AL POSGRADO</c:v>
                </c:pt>
                <c:pt idx="16">
                  <c:v>040400 INTERCAMBIO ACADEMICO</c:v>
                </c:pt>
                <c:pt idx="17">
                  <c:v>041500 OFICINA DE LA DIRECCION GENERAL </c:v>
                </c:pt>
                <c:pt idx="18">
                  <c:v>050200 EDITORIAL</c:v>
                </c:pt>
                <c:pt idx="19">
                  <c:v>050300 RADIO Y TELEVISION</c:v>
                </c:pt>
                <c:pt idx="20">
                  <c:v>050400 VINCULACION</c:v>
                </c:pt>
                <c:pt idx="21">
                  <c:v>050600 DIFUSION CULTURAL</c:v>
                </c:pt>
                <c:pt idx="22">
                  <c:v>050700 EXTENSION ACADEMICA</c:v>
                </c:pt>
                <c:pt idx="23">
                  <c:v>051500 OFICINA DE LA DIRECCION GENERAL </c:v>
                </c:pt>
                <c:pt idx="24">
                  <c:v>060100 APOYO A LA FORMACION INTEGRAL</c:v>
                </c:pt>
                <c:pt idx="25">
                  <c:v>060200 DEPORTES</c:v>
                </c:pt>
                <c:pt idx="26">
                  <c:v>060300 INFORMACION BIBLIOGRAFICA</c:v>
                </c:pt>
                <c:pt idx="27">
                  <c:v>060400 ORIENTACION EDUCATIVA</c:v>
                </c:pt>
                <c:pt idx="28">
                  <c:v>061500 OFICINA DE LA DIRECCION GENERAL</c:v>
                </c:pt>
                <c:pt idx="29">
                  <c:v>070100 ESTADISTICA INSTITUCIONAL </c:v>
                </c:pt>
                <c:pt idx="30">
                  <c:v>070200 PROYECTOS INSTITUCIONALES</c:v>
                </c:pt>
                <c:pt idx="31">
                  <c:v>070300 GESTION DE CALIDAD</c:v>
                </c:pt>
                <c:pt idx="32">
                  <c:v>070400 PRESUPUESTO POR PROGRAMA</c:v>
                </c:pt>
                <c:pt idx="33">
                  <c:v>070500 REDES Y TELECOMUNICACIONES</c:v>
                </c:pt>
                <c:pt idx="34">
                  <c:v>070600 SISTEMAS</c:v>
                </c:pt>
                <c:pt idx="35">
                  <c:v>070700 EVALUACION DEL DESEMPEÑO PRESUPUESTAL</c:v>
                </c:pt>
                <c:pt idx="36">
                  <c:v>071500 OFICINA DE LA DIRECCION GENERAL </c:v>
                </c:pt>
                <c:pt idx="37">
                  <c:v>080100 CAJAS</c:v>
                </c:pt>
                <c:pt idx="38">
                  <c:v>080200 CONTROL PRESUPUESTAL </c:v>
                </c:pt>
                <c:pt idx="39">
                  <c:v>080300 CONTABILIDAD</c:v>
                </c:pt>
                <c:pt idx="40">
                  <c:v>080400 COMPRAS</c:v>
                </c:pt>
                <c:pt idx="41">
                  <c:v>080500 CONTROL DE BIENES MUEBLES E INMUEBLES</c:v>
                </c:pt>
                <c:pt idx="42">
                  <c:v>080700 PRESUPUESTO Y ADMINISTRACION FINANCIERA</c:v>
                </c:pt>
                <c:pt idx="43">
                  <c:v>081400 JUBILADOS</c:v>
                </c:pt>
                <c:pt idx="44">
                  <c:v>081500 OFICINA DE LA DIRECCION GENERAL </c:v>
                </c:pt>
                <c:pt idx="45">
                  <c:v>090300 PROCESOS GRAFICOS</c:v>
                </c:pt>
                <c:pt idx="46">
                  <c:v>090400 SERVICIOS GENERALES</c:v>
                </c:pt>
                <c:pt idx="47">
                  <c:v>090500 TRANSPORTES</c:v>
                </c:pt>
                <c:pt idx="48">
                  <c:v>090600 VIGILANCIA</c:v>
                </c:pt>
                <c:pt idx="49">
                  <c:v>090700 CONSTRUCCIONES</c:v>
                </c:pt>
                <c:pt idx="50">
                  <c:v>090800 MANTENIMIENTO </c:v>
                </c:pt>
                <c:pt idx="51">
                  <c:v>091500 OFICINA DE LA DIRECCION GENERAL </c:v>
                </c:pt>
                <c:pt idx="52">
                  <c:v>110100 CLINICA VETERINARIA</c:v>
                </c:pt>
                <c:pt idx="53">
                  <c:v>110200 DISCIPLINAS AGRICOLAS</c:v>
                </c:pt>
                <c:pt idx="54">
                  <c:v>110300 DISCIPLINAS PECUARIAS</c:v>
                </c:pt>
                <c:pt idx="55">
                  <c:v>110400 FITOTECNIA</c:v>
                </c:pt>
                <c:pt idx="56">
                  <c:v>110500 TECNOLOGIA DE ALIMENTOS</c:v>
                </c:pt>
                <c:pt idx="57">
                  <c:v>110600 ZOOTECNIA</c:v>
                </c:pt>
                <c:pt idx="58">
                  <c:v>111400 POSTA ZOOTECNICA</c:v>
                </c:pt>
                <c:pt idx="59">
                  <c:v>111500 OFICINA DE CENTRO</c:v>
                </c:pt>
                <c:pt idx="60">
                  <c:v>120100 BIOLOGIA</c:v>
                </c:pt>
                <c:pt idx="61">
                  <c:v>120200 ESTADISTICA</c:v>
                </c:pt>
                <c:pt idx="62">
                  <c:v>120300 FISIOLOGIA Y FARMACOLOGIA</c:v>
                </c:pt>
                <c:pt idx="63">
                  <c:v>120400 INGENIERIA BIOQUIMICA</c:v>
                </c:pt>
                <c:pt idx="64">
                  <c:v>120500 MATEMATICAS Y FISICA</c:v>
                </c:pt>
                <c:pt idx="65">
                  <c:v>120600 MICROBIOLOGIA</c:v>
                </c:pt>
                <c:pt idx="66">
                  <c:v>120700 MORFOLOGIA</c:v>
                </c:pt>
                <c:pt idx="67">
                  <c:v>120800 QUIMICA</c:v>
                </c:pt>
                <c:pt idx="68">
                  <c:v>120900 SISTEMAS DE INFORMACION</c:v>
                </c:pt>
                <c:pt idx="69">
                  <c:v>121000 SISTEMAS ELECTRONICOS</c:v>
                </c:pt>
                <c:pt idx="70">
                  <c:v>121100 CIENCIAS DE LA COMPUTACION</c:v>
                </c:pt>
                <c:pt idx="71">
                  <c:v>121500 OFICINA DEL CENTRO</c:v>
                </c:pt>
                <c:pt idx="72">
                  <c:v>130100 CIRUGIA</c:v>
                </c:pt>
                <c:pt idx="73">
                  <c:v>130200 ENFERMERIA </c:v>
                </c:pt>
                <c:pt idx="74">
                  <c:v>130300 ESTOMATOLOGIA</c:v>
                </c:pt>
                <c:pt idx="75">
                  <c:v>130400 MEDICINA</c:v>
                </c:pt>
                <c:pt idx="76">
                  <c:v>130500 OPTOMETRIA</c:v>
                </c:pt>
                <c:pt idx="77">
                  <c:v>130600 GINECO-OBSTETRICIA Y PEDIATRIA</c:v>
                </c:pt>
                <c:pt idx="78">
                  <c:v>130700 SALUD PUBLICA</c:v>
                </c:pt>
                <c:pt idx="79">
                  <c:v>130800 NUTRICION Y CULTURA FISICA</c:v>
                </c:pt>
                <c:pt idx="80">
                  <c:v>131400 UNIDAD MEDICO DIDACTICA</c:v>
                </c:pt>
                <c:pt idx="81">
                  <c:v>131500 OFICINA DEL CENTRO</c:v>
                </c:pt>
                <c:pt idx="82">
                  <c:v>140100 CONSTRUCCION Y ESTRUCTURAS</c:v>
                </c:pt>
                <c:pt idx="83">
                  <c:v>140200 DISEÑO DEL HABITAT</c:v>
                </c:pt>
                <c:pt idx="84">
                  <c:v>140300 DISEÑO DE IMAGEN Y PRODUCTOS</c:v>
                </c:pt>
                <c:pt idx="85">
                  <c:v>140400 GEOTECNIA E HIDRAULICA</c:v>
                </c:pt>
                <c:pt idx="86">
                  <c:v>140500 MANUFACTURA DE PROTOTIPOS</c:v>
                </c:pt>
                <c:pt idx="87">
                  <c:v>140600 REPRESENTACION</c:v>
                </c:pt>
                <c:pt idx="88">
                  <c:v>140700 TEORIA Y METODOS</c:v>
                </c:pt>
                <c:pt idx="89">
                  <c:v>141500 OFICINA DEL CENTRO</c:v>
                </c:pt>
                <c:pt idx="90">
                  <c:v>150100 ADMINISTRACION </c:v>
                </c:pt>
                <c:pt idx="91">
                  <c:v>150200 CONTADURIA</c:v>
                </c:pt>
                <c:pt idx="92">
                  <c:v>150300 ECONOMIA</c:v>
                </c:pt>
                <c:pt idx="93">
                  <c:v>150400 FINANZAS</c:v>
                </c:pt>
                <c:pt idx="94">
                  <c:v>150500 MERCADOTECNIA</c:v>
                </c:pt>
                <c:pt idx="95">
                  <c:v>150600 RECURSOS HUMANOS</c:v>
                </c:pt>
                <c:pt idx="96">
                  <c:v>150700 TURISMO</c:v>
                </c:pt>
                <c:pt idx="97">
                  <c:v>151500 OFICINA DEL CENTRO</c:v>
                </c:pt>
                <c:pt idx="98">
                  <c:v>160100 COMUNICACION</c:v>
                </c:pt>
                <c:pt idx="99">
                  <c:v>160200 DERECHO</c:v>
                </c:pt>
                <c:pt idx="100">
                  <c:v>160300 EDUCACION</c:v>
                </c:pt>
                <c:pt idx="101">
                  <c:v>160400 FILOSOFIA</c:v>
                </c:pt>
                <c:pt idx="102">
                  <c:v>160500 HISTORIA</c:v>
                </c:pt>
                <c:pt idx="103">
                  <c:v>160600 IDIOMAS</c:v>
                </c:pt>
                <c:pt idx="104">
                  <c:v>160800 PSICOLOGIA</c:v>
                </c:pt>
                <c:pt idx="105">
                  <c:v>160900 SOCIOLOGIA</c:v>
                </c:pt>
                <c:pt idx="106">
                  <c:v>161000 TRABAJO SOCIAL</c:v>
                </c:pt>
                <c:pt idx="107">
                  <c:v>161100 CIENCIAS POLITICAS Y ADMINISTRACION PUBLICA</c:v>
                </c:pt>
                <c:pt idx="108">
                  <c:v>161500 OFICINA DEL CENTRO</c:v>
                </c:pt>
                <c:pt idx="109">
                  <c:v>170100 ACTIVIDADES ARTISTICAS Y CULTURALES</c:v>
                </c:pt>
                <c:pt idx="110">
                  <c:v>170200 ACTIVIDADES DEPORTIVAS</c:v>
                </c:pt>
                <c:pt idx="111">
                  <c:v>170400 CIENCIAS SOCIALES,ECONOMICAS E HISTORIA</c:v>
                </c:pt>
                <c:pt idx="112">
                  <c:v>170500 FILOSOFIA Y LETRAS</c:v>
                </c:pt>
                <c:pt idx="113">
                  <c:v>170700 IDIOMAS</c:v>
                </c:pt>
                <c:pt idx="114">
                  <c:v>170800 MATEMATICAS Y FISICA</c:v>
                </c:pt>
                <c:pt idx="115">
                  <c:v>170900 CIENCIAS QUIMICO-BIOLOGICAS</c:v>
                </c:pt>
                <c:pt idx="116">
                  <c:v>171500 OFICINA DEL CENTRO</c:v>
                </c:pt>
                <c:pt idx="117">
                  <c:v>180100 ARTE Y GESTION CULTURAL</c:v>
                </c:pt>
                <c:pt idx="118">
                  <c:v>180200 LETRAS</c:v>
                </c:pt>
                <c:pt idx="119">
                  <c:v>180300 MUSICA</c:v>
                </c:pt>
                <c:pt idx="120">
                  <c:v>180500 ARTES ESCENICAS Y AUDIOVISUALES</c:v>
                </c:pt>
                <c:pt idx="121">
                  <c:v>181500 OFICINA DEL CENTRO</c:v>
                </c:pt>
                <c:pt idx="122">
                  <c:v>190200 INGENIERIA AUTOMOTRIZ</c:v>
                </c:pt>
                <c:pt idx="123">
                  <c:v>190300 INGENIERIA ROBOTICA</c:v>
                </c:pt>
                <c:pt idx="124">
                  <c:v>190400 INGENIERIA BIOMEDICA</c:v>
                </c:pt>
                <c:pt idx="125">
                  <c:v>191500 OFICINA DEL CENTRO</c:v>
                </c:pt>
                <c:pt idx="126">
                  <c:v>200200 AGRONEGOCIOS</c:v>
                </c:pt>
                <c:pt idx="127">
                  <c:v>200300 COMERCIO ELECTRONICO</c:v>
                </c:pt>
                <c:pt idx="128">
                  <c:v>201500 OFICINA DEL CENTRO</c:v>
                </c:pt>
                <c:pt idx="129">
                  <c:v>210100 CONTRALORIA  UNIVERSITARIA</c:v>
                </c:pt>
                <c:pt idx="130">
                  <c:v>220100 DEFENSORIA DE LOS DERECHOS UNIVERSITARIOS</c:v>
                </c:pt>
                <c:pt idx="131">
                  <c:v>230100 COORDINACION INSTITUCIONAL DE  VINCULACION</c:v>
                </c:pt>
              </c:strCache>
            </c:strRef>
          </c:cat>
          <c:val>
            <c:numRef>
              <c:f>'2DO. TRIMESTRE'!$F$316:$F$447</c:f>
              <c:numCache>
                <c:formatCode>General</c:formatCode>
                <c:ptCount val="132"/>
                <c:pt idx="0">
                  <c:v>0.88</c:v>
                </c:pt>
                <c:pt idx="1">
                  <c:v>1</c:v>
                </c:pt>
                <c:pt idx="2">
                  <c:v>0.91</c:v>
                </c:pt>
                <c:pt idx="3">
                  <c:v>0.84</c:v>
                </c:pt>
                <c:pt idx="4">
                  <c:v>0.68</c:v>
                </c:pt>
                <c:pt idx="5">
                  <c:v>0.93</c:v>
                </c:pt>
                <c:pt idx="6">
                  <c:v>0.8</c:v>
                </c:pt>
                <c:pt idx="7">
                  <c:v>0.66</c:v>
                </c:pt>
                <c:pt idx="8">
                  <c:v>0.68</c:v>
                </c:pt>
                <c:pt idx="9">
                  <c:v>0.73</c:v>
                </c:pt>
                <c:pt idx="10">
                  <c:v>1</c:v>
                </c:pt>
                <c:pt idx="11">
                  <c:v>1</c:v>
                </c:pt>
                <c:pt idx="12">
                  <c:v>0.6</c:v>
                </c:pt>
                <c:pt idx="13">
                  <c:v>0.56000000000000005</c:v>
                </c:pt>
                <c:pt idx="14">
                  <c:v>0.92</c:v>
                </c:pt>
                <c:pt idx="15">
                  <c:v>1</c:v>
                </c:pt>
                <c:pt idx="16">
                  <c:v>0.55000000000000004</c:v>
                </c:pt>
                <c:pt idx="17">
                  <c:v>0.71</c:v>
                </c:pt>
                <c:pt idx="18">
                  <c:v>1</c:v>
                </c:pt>
                <c:pt idx="19">
                  <c:v>0.74</c:v>
                </c:pt>
                <c:pt idx="20">
                  <c:v>0.7</c:v>
                </c:pt>
                <c:pt idx="21">
                  <c:v>1</c:v>
                </c:pt>
                <c:pt idx="22">
                  <c:v>0.99</c:v>
                </c:pt>
                <c:pt idx="23">
                  <c:v>1</c:v>
                </c:pt>
                <c:pt idx="24">
                  <c:v>0.95</c:v>
                </c:pt>
                <c:pt idx="25">
                  <c:v>0.52</c:v>
                </c:pt>
                <c:pt idx="26">
                  <c:v>0.66</c:v>
                </c:pt>
                <c:pt idx="27">
                  <c:v>0.82</c:v>
                </c:pt>
                <c:pt idx="28">
                  <c:v>0.76</c:v>
                </c:pt>
                <c:pt idx="29">
                  <c:v>0.5</c:v>
                </c:pt>
                <c:pt idx="30">
                  <c:v>0</c:v>
                </c:pt>
                <c:pt idx="31">
                  <c:v>0</c:v>
                </c:pt>
                <c:pt idx="32" formatCode="0.00%">
                  <c:v>0</c:v>
                </c:pt>
                <c:pt idx="33">
                  <c:v>0</c:v>
                </c:pt>
                <c:pt idx="34">
                  <c:v>0</c:v>
                </c:pt>
                <c:pt idx="35">
                  <c:v>0</c:v>
                </c:pt>
                <c:pt idx="36">
                  <c:v>0</c:v>
                </c:pt>
                <c:pt idx="37">
                  <c:v>0.73</c:v>
                </c:pt>
                <c:pt idx="38">
                  <c:v>0.53</c:v>
                </c:pt>
                <c:pt idx="39">
                  <c:v>0.45</c:v>
                </c:pt>
                <c:pt idx="40">
                  <c:v>0.68</c:v>
                </c:pt>
                <c:pt idx="41">
                  <c:v>0.8</c:v>
                </c:pt>
                <c:pt idx="42">
                  <c:v>1</c:v>
                </c:pt>
                <c:pt idx="43">
                  <c:v>0.8</c:v>
                </c:pt>
                <c:pt idx="44">
                  <c:v>0.59</c:v>
                </c:pt>
                <c:pt idx="45">
                  <c:v>0.87</c:v>
                </c:pt>
                <c:pt idx="46">
                  <c:v>0.87</c:v>
                </c:pt>
                <c:pt idx="47">
                  <c:v>0.69</c:v>
                </c:pt>
                <c:pt idx="48">
                  <c:v>0.8</c:v>
                </c:pt>
                <c:pt idx="49">
                  <c:v>0.6</c:v>
                </c:pt>
                <c:pt idx="50">
                  <c:v>0.72</c:v>
                </c:pt>
                <c:pt idx="51">
                  <c:v>0.59</c:v>
                </c:pt>
                <c:pt idx="52">
                  <c:v>0.94</c:v>
                </c:pt>
                <c:pt idx="53">
                  <c:v>0.96</c:v>
                </c:pt>
                <c:pt idx="54">
                  <c:v>0.96</c:v>
                </c:pt>
                <c:pt idx="55">
                  <c:v>1</c:v>
                </c:pt>
                <c:pt idx="56">
                  <c:v>1</c:v>
                </c:pt>
                <c:pt idx="57">
                  <c:v>1</c:v>
                </c:pt>
                <c:pt idx="58">
                  <c:v>1</c:v>
                </c:pt>
                <c:pt idx="59">
                  <c:v>0.7</c:v>
                </c:pt>
                <c:pt idx="60">
                  <c:v>1</c:v>
                </c:pt>
                <c:pt idx="61">
                  <c:v>0.99</c:v>
                </c:pt>
                <c:pt idx="62">
                  <c:v>0.94</c:v>
                </c:pt>
                <c:pt idx="63">
                  <c:v>0.88</c:v>
                </c:pt>
                <c:pt idx="64">
                  <c:v>0.88</c:v>
                </c:pt>
                <c:pt idx="65">
                  <c:v>0.86</c:v>
                </c:pt>
                <c:pt idx="66">
                  <c:v>0.85</c:v>
                </c:pt>
                <c:pt idx="67">
                  <c:v>0.86</c:v>
                </c:pt>
                <c:pt idx="68">
                  <c:v>0.81</c:v>
                </c:pt>
                <c:pt idx="69">
                  <c:v>0.96</c:v>
                </c:pt>
                <c:pt idx="70">
                  <c:v>0.94</c:v>
                </c:pt>
                <c:pt idx="71">
                  <c:v>0.68</c:v>
                </c:pt>
                <c:pt idx="72">
                  <c:v>0.91</c:v>
                </c:pt>
                <c:pt idx="73">
                  <c:v>0.94</c:v>
                </c:pt>
                <c:pt idx="74">
                  <c:v>1</c:v>
                </c:pt>
                <c:pt idx="75">
                  <c:v>1</c:v>
                </c:pt>
                <c:pt idx="76">
                  <c:v>1</c:v>
                </c:pt>
                <c:pt idx="77">
                  <c:v>1</c:v>
                </c:pt>
                <c:pt idx="78">
                  <c:v>1</c:v>
                </c:pt>
                <c:pt idx="79">
                  <c:v>0.92</c:v>
                </c:pt>
                <c:pt idx="80">
                  <c:v>1</c:v>
                </c:pt>
                <c:pt idx="81">
                  <c:v>0.75</c:v>
                </c:pt>
                <c:pt idx="82">
                  <c:v>1</c:v>
                </c:pt>
                <c:pt idx="83">
                  <c:v>0.87</c:v>
                </c:pt>
                <c:pt idx="84">
                  <c:v>0.88</c:v>
                </c:pt>
                <c:pt idx="85">
                  <c:v>1</c:v>
                </c:pt>
                <c:pt idx="86">
                  <c:v>1</c:v>
                </c:pt>
                <c:pt idx="87">
                  <c:v>0.98</c:v>
                </c:pt>
                <c:pt idx="88">
                  <c:v>0.97</c:v>
                </c:pt>
                <c:pt idx="89">
                  <c:v>0.54</c:v>
                </c:pt>
                <c:pt idx="90">
                  <c:v>0.89</c:v>
                </c:pt>
                <c:pt idx="91">
                  <c:v>0.88</c:v>
                </c:pt>
                <c:pt idx="92">
                  <c:v>0.99</c:v>
                </c:pt>
                <c:pt idx="93">
                  <c:v>1</c:v>
                </c:pt>
                <c:pt idx="94">
                  <c:v>0.93</c:v>
                </c:pt>
                <c:pt idx="95">
                  <c:v>0.91</c:v>
                </c:pt>
                <c:pt idx="96">
                  <c:v>0.96</c:v>
                </c:pt>
                <c:pt idx="97">
                  <c:v>0.68</c:v>
                </c:pt>
                <c:pt idx="98">
                  <c:v>0.94</c:v>
                </c:pt>
                <c:pt idx="99">
                  <c:v>0.97</c:v>
                </c:pt>
                <c:pt idx="100">
                  <c:v>1</c:v>
                </c:pt>
                <c:pt idx="101">
                  <c:v>0.93</c:v>
                </c:pt>
                <c:pt idx="102">
                  <c:v>0.88</c:v>
                </c:pt>
                <c:pt idx="103">
                  <c:v>1</c:v>
                </c:pt>
                <c:pt idx="104">
                  <c:v>1</c:v>
                </c:pt>
                <c:pt idx="105">
                  <c:v>0.96</c:v>
                </c:pt>
                <c:pt idx="106">
                  <c:v>1</c:v>
                </c:pt>
                <c:pt idx="107">
                  <c:v>0.98</c:v>
                </c:pt>
                <c:pt idx="108">
                  <c:v>0.49</c:v>
                </c:pt>
                <c:pt idx="109">
                  <c:v>0.83</c:v>
                </c:pt>
                <c:pt idx="110">
                  <c:v>1</c:v>
                </c:pt>
                <c:pt idx="111">
                  <c:v>0.93</c:v>
                </c:pt>
                <c:pt idx="112">
                  <c:v>0.98</c:v>
                </c:pt>
                <c:pt idx="113">
                  <c:v>0.88</c:v>
                </c:pt>
                <c:pt idx="114">
                  <c:v>0.9</c:v>
                </c:pt>
                <c:pt idx="115">
                  <c:v>0.8</c:v>
                </c:pt>
                <c:pt idx="116">
                  <c:v>0.89</c:v>
                </c:pt>
                <c:pt idx="117">
                  <c:v>0.94</c:v>
                </c:pt>
                <c:pt idx="118">
                  <c:v>1</c:v>
                </c:pt>
                <c:pt idx="119">
                  <c:v>0.95</c:v>
                </c:pt>
                <c:pt idx="120">
                  <c:v>0.97</c:v>
                </c:pt>
                <c:pt idx="121">
                  <c:v>0.69</c:v>
                </c:pt>
                <c:pt idx="122">
                  <c:v>0.97</c:v>
                </c:pt>
                <c:pt idx="123">
                  <c:v>0.95</c:v>
                </c:pt>
                <c:pt idx="124">
                  <c:v>0.92</c:v>
                </c:pt>
                <c:pt idx="125">
                  <c:v>0.87</c:v>
                </c:pt>
                <c:pt idx="126">
                  <c:v>1</c:v>
                </c:pt>
                <c:pt idx="127">
                  <c:v>1</c:v>
                </c:pt>
                <c:pt idx="128">
                  <c:v>0.84</c:v>
                </c:pt>
                <c:pt idx="129">
                  <c:v>1</c:v>
                </c:pt>
                <c:pt idx="130">
                  <c:v>0.52</c:v>
                </c:pt>
                <c:pt idx="131" formatCode="0.00%">
                  <c:v>0</c:v>
                </c:pt>
              </c:numCache>
            </c:numRef>
          </c:val>
          <c:extLst>
            <c:ext xmlns:c16="http://schemas.microsoft.com/office/drawing/2014/chart" uri="{C3380CC4-5D6E-409C-BE32-E72D297353CC}">
              <c16:uniqueId val="{00000000-790B-46BB-9585-141A109A9F9C}"/>
            </c:ext>
          </c:extLst>
        </c:ser>
        <c:dLbls>
          <c:showLegendKey val="0"/>
          <c:showVal val="0"/>
          <c:showCatName val="0"/>
          <c:showSerName val="0"/>
          <c:showPercent val="0"/>
          <c:showBubbleSize val="0"/>
        </c:dLbls>
        <c:gapWidth val="182"/>
        <c:axId val="-20893488"/>
        <c:axId val="-20891856"/>
      </c:barChart>
      <c:catAx>
        <c:axId val="-20893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891856"/>
        <c:crosses val="autoZero"/>
        <c:auto val="1"/>
        <c:lblAlgn val="ctr"/>
        <c:lblOffset val="100"/>
        <c:noMultiLvlLbl val="0"/>
      </c:catAx>
      <c:valAx>
        <c:axId val="-208918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893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TRIMESTRE'!$E$46,'2DO. TRIMESTRE'!$G$46,'2DO. TRIMESTRE'!$I$46)</c:f>
              <c:strCache>
                <c:ptCount val="3"/>
                <c:pt idx="0">
                  <c:v>CUMPLIDAS</c:v>
                </c:pt>
                <c:pt idx="1">
                  <c:v>PARCIALMENTE CUMPLIDAS</c:v>
                </c:pt>
                <c:pt idx="2">
                  <c:v>NO CUMPLIDAS</c:v>
                </c:pt>
              </c:strCache>
            </c:strRef>
          </c:cat>
          <c:val>
            <c:numRef>
              <c:f>('2DO. TRIMESTRE'!$F$47,'2DO. TRIMESTRE'!$H$47,'2DO. TRIMESTRE'!$J$47)</c:f>
              <c:numCache>
                <c:formatCode>0.00%</c:formatCode>
                <c:ptCount val="3"/>
                <c:pt idx="0">
                  <c:v>0.28395624430264355</c:v>
                </c:pt>
                <c:pt idx="1">
                  <c:v>5.2415679124886053E-2</c:v>
                </c:pt>
                <c:pt idx="2">
                  <c:v>0.66362807657247036</c:v>
                </c:pt>
              </c:numCache>
            </c:numRef>
          </c:val>
          <c:extLst>
            <c:ext xmlns:c16="http://schemas.microsoft.com/office/drawing/2014/chart" uri="{C3380CC4-5D6E-409C-BE32-E72D297353CC}">
              <c16:uniqueId val="{00000000-9993-4E5F-809F-B00407A269F4}"/>
            </c:ext>
          </c:extLst>
        </c:ser>
        <c:dLbls>
          <c:showLegendKey val="0"/>
          <c:showVal val="0"/>
          <c:showCatName val="0"/>
          <c:showSerName val="0"/>
          <c:showPercent val="0"/>
          <c:showBubbleSize val="0"/>
        </c:dLbls>
        <c:gapWidth val="219"/>
        <c:overlap val="-27"/>
        <c:axId val="-20903280"/>
        <c:axId val="-20897840"/>
      </c:barChart>
      <c:catAx>
        <c:axId val="-20903280"/>
        <c:scaling>
          <c:orientation val="minMax"/>
        </c:scaling>
        <c:delete val="0"/>
        <c:axPos val="b"/>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20897840"/>
        <c:crosses val="autoZero"/>
        <c:auto val="1"/>
        <c:lblAlgn val="ctr"/>
        <c:lblOffset val="100"/>
        <c:tickLblSkip val="1"/>
        <c:noMultiLvlLbl val="0"/>
      </c:catAx>
      <c:valAx>
        <c:axId val="-208978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03280"/>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8100"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MX"/>
              </a:p>
            </c:txPr>
            <c:dLblPos val="ctr"/>
            <c:showLegendKey val="0"/>
            <c:showVal val="1"/>
            <c:showCatName val="1"/>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'2DO. TRIMESTRE'!$C$53:$F$53</c:f>
              <c:strCache>
                <c:ptCount val="4"/>
                <c:pt idx="0">
                  <c:v>EVIDENCIAS</c:v>
                </c:pt>
                <c:pt idx="1">
                  <c:v>CUMPLIDAS</c:v>
                </c:pt>
                <c:pt idx="2">
                  <c:v>PARCIALMENTE CUMPLIDAS</c:v>
                </c:pt>
                <c:pt idx="3">
                  <c:v>NO CUMPLIDAS</c:v>
                </c:pt>
              </c:strCache>
            </c:strRef>
          </c:cat>
          <c:val>
            <c:numRef>
              <c:f>'2DO. TRIMESTRE'!$C$54:$F$54</c:f>
              <c:numCache>
                <c:formatCode>General</c:formatCode>
                <c:ptCount val="4"/>
                <c:pt idx="0">
                  <c:v>6582</c:v>
                </c:pt>
                <c:pt idx="1">
                  <c:v>1869</c:v>
                </c:pt>
                <c:pt idx="2">
                  <c:v>345</c:v>
                </c:pt>
                <c:pt idx="3">
                  <c:v>4368</c:v>
                </c:pt>
              </c:numCache>
            </c:numRef>
          </c:val>
          <c:smooth val="0"/>
          <c:extLst>
            <c:ext xmlns:c16="http://schemas.microsoft.com/office/drawing/2014/chart" uri="{C3380CC4-5D6E-409C-BE32-E72D297353CC}">
              <c16:uniqueId val="{00000000-3FCF-4D1E-9541-9FC06781D977}"/>
            </c:ext>
          </c:extLst>
        </c:ser>
        <c:dLbls>
          <c:dLblPos val="ctr"/>
          <c:showLegendKey val="0"/>
          <c:showVal val="1"/>
          <c:showCatName val="0"/>
          <c:showSerName val="0"/>
          <c:showPercent val="0"/>
          <c:showBubbleSize val="0"/>
        </c:dLbls>
        <c:smooth val="0"/>
        <c:axId val="-20897296"/>
        <c:axId val="-18115152"/>
      </c:lineChart>
      <c:catAx>
        <c:axId val="-20897296"/>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MX"/>
          </a:p>
        </c:txPr>
        <c:crossAx val="-18115152"/>
        <c:crosses val="autoZero"/>
        <c:auto val="1"/>
        <c:lblAlgn val="ctr"/>
        <c:lblOffset val="100"/>
        <c:noMultiLvlLbl val="0"/>
      </c:catAx>
      <c:valAx>
        <c:axId val="-181151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897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48072178477690286"/>
          <c:y val="6.5277221805923658E-2"/>
          <c:w val="0.45885454943132109"/>
          <c:h val="0.90839481173267811"/>
        </c:manualLayout>
      </c:layout>
      <c:barChart>
        <c:barDir val="bar"/>
        <c:grouping val="clustered"/>
        <c:varyColors val="0"/>
        <c:ser>
          <c:idx val="0"/>
          <c:order val="0"/>
          <c:tx>
            <c:strRef>
              <c:f>'2DO. TRIMESTRE'!$D$66</c:f>
              <c:strCache>
                <c:ptCount val="1"/>
                <c:pt idx="0">
                  <c:v>PORCENTAJE OBTENIDO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TRIMESTRE'!$C$67:$C$88</c:f>
              <c:strCache>
                <c:ptCount val="22"/>
                <c:pt idx="0">
                  <c:v>010000 RECTORIA</c:v>
                </c:pt>
                <c:pt idx="1">
                  <c:v>020000 SECRETARIA GENERAL </c:v>
                </c:pt>
                <c:pt idx="2">
                  <c:v>030000 DIRECCION GENERAL DE DOCENCIA DE PREGRADO</c:v>
                </c:pt>
                <c:pt idx="3">
                  <c:v>040000 DIRECCION GENERAL DE INVESTIGACION Y POSGRADO</c:v>
                </c:pt>
                <c:pt idx="4">
                  <c:v>050000 DIRECCION GENERAL DE DIFUSION Y VINCULACION</c:v>
                </c:pt>
                <c:pt idx="5">
                  <c:v>060000 DIRECCION GENERAL DE SERVICIOS EDUCATIVOS</c:v>
                </c:pt>
                <c:pt idx="6">
                  <c:v>070000 DIRECCION GENERAL DE PLANEACION Y DESARROLLO</c:v>
                </c:pt>
                <c:pt idx="7">
                  <c:v>080000 DIRECCION GENERAL DE FINANZAS</c:v>
                </c:pt>
                <c:pt idx="8">
                  <c:v>090000 DIRECCION GENERAL DE INFRAESTRUCTURA UNIVERSITARIA</c:v>
                </c:pt>
                <c:pt idx="9">
                  <c:v>110000 CENTRO DE CIENCIAS AGROPECUARIAS</c:v>
                </c:pt>
                <c:pt idx="10">
                  <c:v>120000 CENTRO DE CIENCIAS BASICAS</c:v>
                </c:pt>
                <c:pt idx="11">
                  <c:v>130000 CENTRO DE CIENCIAS DE LA SALUD</c:v>
                </c:pt>
                <c:pt idx="12">
                  <c:v>140000 CENTRO DE CIENCIAS DEL DISEÑO Y DE LA CONSTRUCCION</c:v>
                </c:pt>
                <c:pt idx="13">
                  <c:v>150000 CENTRO DE CIENCIAS ECONOMICAS Y ADMINISTRATIVAS</c:v>
                </c:pt>
                <c:pt idx="14">
                  <c:v>160000 CENTRO DE CIENCIAS SOCIALES Y HUMANIDADES</c:v>
                </c:pt>
                <c:pt idx="15">
                  <c:v>170000 CENTRO DE EDUCACION MEDIA</c:v>
                </c:pt>
                <c:pt idx="16">
                  <c:v>180000 CENTRO DE LAS ARTES Y LA CULTURA</c:v>
                </c:pt>
                <c:pt idx="17">
                  <c:v>190000 CENTRO DE CIENCIAS DE LA INGENIERÍA</c:v>
                </c:pt>
                <c:pt idx="18">
                  <c:v>200000 CENTRO DE CIENCIAS EMPRESARIALES</c:v>
                </c:pt>
                <c:pt idx="19">
                  <c:v>210000 CONTRALORIA UNIVERSITARIA</c:v>
                </c:pt>
                <c:pt idx="20">
                  <c:v>220000 DEFENSORIA DE LOS DERECHOS UNIVERSITARIOS</c:v>
                </c:pt>
                <c:pt idx="21">
                  <c:v>230000 COORDINACION INSTITUCIONAL DE VINCULACION</c:v>
                </c:pt>
              </c:strCache>
            </c:strRef>
          </c:cat>
          <c:val>
            <c:numRef>
              <c:f>'2DO. TRIMESTRE'!$D$67:$D$88</c:f>
              <c:numCache>
                <c:formatCode>0.00%</c:formatCode>
                <c:ptCount val="22"/>
                <c:pt idx="0">
                  <c:v>0.86899999999999999</c:v>
                </c:pt>
                <c:pt idx="1">
                  <c:v>1.294</c:v>
                </c:pt>
                <c:pt idx="2">
                  <c:v>1.9710000000000001</c:v>
                </c:pt>
                <c:pt idx="3">
                  <c:v>0.86299999999999999</c:v>
                </c:pt>
                <c:pt idx="4">
                  <c:v>0.379</c:v>
                </c:pt>
                <c:pt idx="5">
                  <c:v>0.432</c:v>
                </c:pt>
                <c:pt idx="6">
                  <c:v>0.61</c:v>
                </c:pt>
                <c:pt idx="7">
                  <c:v>1.2999999999999999E-2</c:v>
                </c:pt>
                <c:pt idx="8">
                  <c:v>0.82199999999999995</c:v>
                </c:pt>
                <c:pt idx="9">
                  <c:v>0.46200000000000002</c:v>
                </c:pt>
                <c:pt idx="10">
                  <c:v>0.19</c:v>
                </c:pt>
                <c:pt idx="11">
                  <c:v>0.42899999999999999</c:v>
                </c:pt>
                <c:pt idx="12">
                  <c:v>0.23899999999999999</c:v>
                </c:pt>
                <c:pt idx="13">
                  <c:v>0.30199999999999999</c:v>
                </c:pt>
                <c:pt idx="14">
                  <c:v>0.14099999999999999</c:v>
                </c:pt>
                <c:pt idx="15">
                  <c:v>0.151</c:v>
                </c:pt>
                <c:pt idx="16">
                  <c:v>0.81799999999999995</c:v>
                </c:pt>
                <c:pt idx="17">
                  <c:v>0.45700000000000002</c:v>
                </c:pt>
                <c:pt idx="18">
                  <c:v>0.17499999999999999</c:v>
                </c:pt>
                <c:pt idx="19">
                  <c:v>1.056</c:v>
                </c:pt>
                <c:pt idx="20">
                  <c:v>1</c:v>
                </c:pt>
                <c:pt idx="21">
                  <c:v>0</c:v>
                </c:pt>
              </c:numCache>
            </c:numRef>
          </c:val>
          <c:extLst>
            <c:ext xmlns:c16="http://schemas.microsoft.com/office/drawing/2014/chart" uri="{C3380CC4-5D6E-409C-BE32-E72D297353CC}">
              <c16:uniqueId val="{00000000-6E2B-4633-8FEF-2C942DABAD90}"/>
            </c:ext>
          </c:extLst>
        </c:ser>
        <c:dLbls>
          <c:showLegendKey val="0"/>
          <c:showVal val="0"/>
          <c:showCatName val="0"/>
          <c:showSerName val="0"/>
          <c:showPercent val="0"/>
          <c:showBubbleSize val="0"/>
        </c:dLbls>
        <c:gapWidth val="182"/>
        <c:axId val="-18115696"/>
        <c:axId val="-18114064"/>
      </c:barChart>
      <c:catAx>
        <c:axId val="-1811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114064"/>
        <c:crosses val="autoZero"/>
        <c:auto val="1"/>
        <c:lblAlgn val="ctr"/>
        <c:lblOffset val="100"/>
        <c:noMultiLvlLbl val="0"/>
      </c:catAx>
      <c:valAx>
        <c:axId val="-18114064"/>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115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tx>
            <c:strRef>
              <c:f>'2DO. TRIMESTRE'!$F$98</c:f>
              <c:strCache>
                <c:ptCount val="1"/>
                <c:pt idx="0">
                  <c:v>PORCENTAJE OBTENIDO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TRIMESTRE'!$E$99:$E$230</c:f>
              <c:strCache>
                <c:ptCount val="132"/>
                <c:pt idx="0">
                  <c:v>010100 COMUNICACION Y RELACIONES PUBLICAS</c:v>
                </c:pt>
                <c:pt idx="1">
                  <c:v>010600 ANALISIS FINANCIERO Y CONTROL DE GESTION</c:v>
                </c:pt>
                <c:pt idx="2">
                  <c:v>011500 OFICINA DE RECTORIA</c:v>
                </c:pt>
                <c:pt idx="3">
                  <c:v>020100 ARCHIVO GENERAL</c:v>
                </c:pt>
                <c:pt idx="4">
                  <c:v>020200 CONTROL ESCOLAR</c:v>
                </c:pt>
                <c:pt idx="5">
                  <c:v>020300 JURIDICO</c:v>
                </c:pt>
                <c:pt idx="6">
                  <c:v>020400 RECURSOS HUMANOS</c:v>
                </c:pt>
                <c:pt idx="7">
                  <c:v>021500 OFICINA DE SECRETARIA GENERAL</c:v>
                </c:pt>
                <c:pt idx="8">
                  <c:v>030200 DESARROLLO CURRICULAR</c:v>
                </c:pt>
                <c:pt idx="9">
                  <c:v>030300 EVALUACION EDUCATIVA</c:v>
                </c:pt>
                <c:pt idx="10">
                  <c:v>030400 CONTROL Y SEGUIMIENTO DOCENTE</c:v>
                </c:pt>
                <c:pt idx="11">
                  <c:v>030900 FORMACION Y ACTUALIZACION ACADEMICA</c:v>
                </c:pt>
                <c:pt idx="12">
                  <c:v>031000 INNOVACION EDUCATIVA</c:v>
                </c:pt>
                <c:pt idx="13">
                  <c:v>031500 OFICINA DE LA DIRECCION GENERAL </c:v>
                </c:pt>
                <c:pt idx="14">
                  <c:v>040100 APOYO A LA INVESTIGACION </c:v>
                </c:pt>
                <c:pt idx="15">
                  <c:v>040200 APOYO AL POSGRADO</c:v>
                </c:pt>
                <c:pt idx="16">
                  <c:v>040400 INTERCAMBIO ACADEMICO</c:v>
                </c:pt>
                <c:pt idx="17">
                  <c:v>041500 OFICINA DE LA DIRECCION GENERAL </c:v>
                </c:pt>
                <c:pt idx="18">
                  <c:v>050200 EDITORIAL</c:v>
                </c:pt>
                <c:pt idx="19">
                  <c:v>050300 RADIO Y TELEVISION</c:v>
                </c:pt>
                <c:pt idx="20">
                  <c:v>050400 VINCULACION</c:v>
                </c:pt>
                <c:pt idx="21">
                  <c:v>050600 DIFUSION CULTURAL</c:v>
                </c:pt>
                <c:pt idx="22">
                  <c:v>050700 EXTENSION ACADEMICA</c:v>
                </c:pt>
                <c:pt idx="23">
                  <c:v>051500 OFICINA DE LA DIRECCION GENERAL </c:v>
                </c:pt>
                <c:pt idx="24">
                  <c:v>060100 APOYO A LA FORMACION INTEGRAL</c:v>
                </c:pt>
                <c:pt idx="25">
                  <c:v>060200 DEPORTES</c:v>
                </c:pt>
                <c:pt idx="26">
                  <c:v>060300 INFORMACION BIBLIOGRAFICA</c:v>
                </c:pt>
                <c:pt idx="27">
                  <c:v>060400 ORIENTACION EDUCATIVA</c:v>
                </c:pt>
                <c:pt idx="28">
                  <c:v>061500 OFICINA DE LA DIRECCION GENERAL</c:v>
                </c:pt>
                <c:pt idx="29">
                  <c:v>070100 ESTADISTICA INSTITUCIONAL </c:v>
                </c:pt>
                <c:pt idx="30">
                  <c:v>070200 PROYECTOS INSTITUCIONALES</c:v>
                </c:pt>
                <c:pt idx="31">
                  <c:v>070300 GESTION DE CALIDAD</c:v>
                </c:pt>
                <c:pt idx="32">
                  <c:v>070400 PRESUPUESTO POR PROGRAMA</c:v>
                </c:pt>
                <c:pt idx="33">
                  <c:v>070500 REDES Y TELECOMUNICACIONES</c:v>
                </c:pt>
                <c:pt idx="34">
                  <c:v>070600 SISTEMAS</c:v>
                </c:pt>
                <c:pt idx="35">
                  <c:v>070700 EVALUACION DEL DESEMPEÑO PRESUPUESTAL</c:v>
                </c:pt>
                <c:pt idx="36">
                  <c:v>071500 OFICINA DE LA DIRECCION GENERAL </c:v>
                </c:pt>
                <c:pt idx="37">
                  <c:v>080100 CAJAS</c:v>
                </c:pt>
                <c:pt idx="38">
                  <c:v>080200 CONTROL PRESUPUESTAL </c:v>
                </c:pt>
                <c:pt idx="39">
                  <c:v>080300 CONTABILIDAD</c:v>
                </c:pt>
                <c:pt idx="40">
                  <c:v>080400 COMPRAS</c:v>
                </c:pt>
                <c:pt idx="41">
                  <c:v>080500 CONTROL DE BIENES MUEBLES E INMUEBLES</c:v>
                </c:pt>
                <c:pt idx="42">
                  <c:v>080700 PRESUPUESTO Y ADMINISTRACION FINANCIERA</c:v>
                </c:pt>
                <c:pt idx="43">
                  <c:v>081400 JUBILADOS</c:v>
                </c:pt>
                <c:pt idx="44">
                  <c:v>081500 OFICINA DE LA DIRECCION GENERAL </c:v>
                </c:pt>
                <c:pt idx="45">
                  <c:v>090300 PROCESOS GRAFICOS</c:v>
                </c:pt>
                <c:pt idx="46">
                  <c:v>090400 SERVICIOS GENERALES</c:v>
                </c:pt>
                <c:pt idx="47">
                  <c:v>090500 TRANSPORTES</c:v>
                </c:pt>
                <c:pt idx="48">
                  <c:v>090600 VIGILANCIA</c:v>
                </c:pt>
                <c:pt idx="49">
                  <c:v>090700 CONSTRUCCIONES</c:v>
                </c:pt>
                <c:pt idx="50">
                  <c:v>090800 MANTENIMIENTO </c:v>
                </c:pt>
                <c:pt idx="51">
                  <c:v>091500 OFICINA DE LA DIRECCION GENERAL </c:v>
                </c:pt>
                <c:pt idx="52">
                  <c:v>110100 CLINICA VETERINARIA</c:v>
                </c:pt>
                <c:pt idx="53">
                  <c:v>110200 DISCIPLINAS AGRICOLAS</c:v>
                </c:pt>
                <c:pt idx="54">
                  <c:v>110300 DISCIPLINAS PECUARIAS</c:v>
                </c:pt>
                <c:pt idx="55">
                  <c:v>110400 FITOTECNIA</c:v>
                </c:pt>
                <c:pt idx="56">
                  <c:v>110500 TECNOLOGIA DE ALIMENTOS</c:v>
                </c:pt>
                <c:pt idx="57">
                  <c:v>110600 ZOOTECNIA</c:v>
                </c:pt>
                <c:pt idx="58">
                  <c:v>111400 POSTA ZOOTECNICA</c:v>
                </c:pt>
                <c:pt idx="59">
                  <c:v>111500 OFICINA DE CENTRO</c:v>
                </c:pt>
                <c:pt idx="60">
                  <c:v>120100 BIOLOGIA</c:v>
                </c:pt>
                <c:pt idx="61">
                  <c:v>120200 ESTADISTICA</c:v>
                </c:pt>
                <c:pt idx="62">
                  <c:v>120300 FISIOLOGIA Y FARMACOLOGIA</c:v>
                </c:pt>
                <c:pt idx="63">
                  <c:v>120400 INGENIERIA BIOQUIMICA</c:v>
                </c:pt>
                <c:pt idx="64">
                  <c:v>120500 MATEMATICAS Y FISICA</c:v>
                </c:pt>
                <c:pt idx="65">
                  <c:v>120600 MICROBIOLOGIA</c:v>
                </c:pt>
                <c:pt idx="66">
                  <c:v>120700 MORFOLOGIA</c:v>
                </c:pt>
                <c:pt idx="67">
                  <c:v>120800 QUIMICA</c:v>
                </c:pt>
                <c:pt idx="68">
                  <c:v>120900 SISTEMAS DE INFORMACION</c:v>
                </c:pt>
                <c:pt idx="69">
                  <c:v>121000 SISTEMAS ELECTRONICOS</c:v>
                </c:pt>
                <c:pt idx="70">
                  <c:v>121100 CIENCIAS DE LA COMPUTACION</c:v>
                </c:pt>
                <c:pt idx="71">
                  <c:v>121500 OFICINA DEL CENTRO</c:v>
                </c:pt>
                <c:pt idx="72">
                  <c:v>130100 CIRUGIA</c:v>
                </c:pt>
                <c:pt idx="73">
                  <c:v>130200 ENFERMERIA </c:v>
                </c:pt>
                <c:pt idx="74">
                  <c:v>130300 ESTOMATOLOGIA</c:v>
                </c:pt>
                <c:pt idx="75">
                  <c:v>130400 MEDICINA</c:v>
                </c:pt>
                <c:pt idx="76">
                  <c:v>130500 OPTOMETRIA</c:v>
                </c:pt>
                <c:pt idx="77">
                  <c:v>130600 GINECO-OBSTETRICIA Y PEDIATRIA</c:v>
                </c:pt>
                <c:pt idx="78">
                  <c:v>130700 SALUD PUBLICA</c:v>
                </c:pt>
                <c:pt idx="79">
                  <c:v>130800 NUTRICION Y CULTURA FISICA</c:v>
                </c:pt>
                <c:pt idx="80">
                  <c:v>131400 UNIDAD MEDICO DIDACTICA</c:v>
                </c:pt>
                <c:pt idx="81">
                  <c:v>131500 OFICINA DEL CENTRO</c:v>
                </c:pt>
                <c:pt idx="82">
                  <c:v>140100 CONSTRUCCION Y ESTRUCTURAS</c:v>
                </c:pt>
                <c:pt idx="83">
                  <c:v>140200 DISEÑO DEL HABITAT</c:v>
                </c:pt>
                <c:pt idx="84">
                  <c:v>140300 DISEÑO DE IMAGEN Y PRODUCTOS</c:v>
                </c:pt>
                <c:pt idx="85">
                  <c:v>140400 GEOTECNIA E HIDRAULICA</c:v>
                </c:pt>
                <c:pt idx="86">
                  <c:v>140500 MANUFACTURA DE PROTOTIPOS</c:v>
                </c:pt>
                <c:pt idx="87">
                  <c:v>140600 REPRESENTACION</c:v>
                </c:pt>
                <c:pt idx="88">
                  <c:v>140700 TEORIA Y METODOS</c:v>
                </c:pt>
                <c:pt idx="89">
                  <c:v>141500 OFICINA DEL CENTRO</c:v>
                </c:pt>
                <c:pt idx="90">
                  <c:v>150100 ADMINISTRACION </c:v>
                </c:pt>
                <c:pt idx="91">
                  <c:v>150200 CONTADURIA</c:v>
                </c:pt>
                <c:pt idx="92">
                  <c:v>150300 ECONOMIA</c:v>
                </c:pt>
                <c:pt idx="93">
                  <c:v>150400 FINANZAS</c:v>
                </c:pt>
                <c:pt idx="94">
                  <c:v>150500 MERCADOTECNIA</c:v>
                </c:pt>
                <c:pt idx="95">
                  <c:v>150600 RECURSOS HUMANOS</c:v>
                </c:pt>
                <c:pt idx="96">
                  <c:v>150700 TURISMO</c:v>
                </c:pt>
                <c:pt idx="97">
                  <c:v>151500 OFICINA DEL CENTRO</c:v>
                </c:pt>
                <c:pt idx="98">
                  <c:v>160100 COMUNICACION</c:v>
                </c:pt>
                <c:pt idx="99">
                  <c:v>160200 DERECHO</c:v>
                </c:pt>
                <c:pt idx="100">
                  <c:v>160300 EDUCACION</c:v>
                </c:pt>
                <c:pt idx="101">
                  <c:v>160400 FILOSOFIA</c:v>
                </c:pt>
                <c:pt idx="102">
                  <c:v>160500 HISTORIA</c:v>
                </c:pt>
                <c:pt idx="103">
                  <c:v>160600 IDIOMAS</c:v>
                </c:pt>
                <c:pt idx="104">
                  <c:v>160800 PSICOLOGIA</c:v>
                </c:pt>
                <c:pt idx="105">
                  <c:v>160900 SOCIOLOGIA</c:v>
                </c:pt>
                <c:pt idx="106">
                  <c:v>161000 TRABAJO SOCIAL</c:v>
                </c:pt>
                <c:pt idx="107">
                  <c:v>161100 CIENCIAS POLITICAS Y ADMINISTRACION PUBLICA</c:v>
                </c:pt>
                <c:pt idx="108">
                  <c:v>161500 OFICINA DEL CENTRO</c:v>
                </c:pt>
                <c:pt idx="109">
                  <c:v>170100 ACTIVIDADES ARTISTICAS Y CULTURALES</c:v>
                </c:pt>
                <c:pt idx="110">
                  <c:v>170200 ACTIVIDADES DEPORTIVAS</c:v>
                </c:pt>
                <c:pt idx="111">
                  <c:v>170400 CIENCIAS SOCIALES,ECONOMICAS E HISTORIA</c:v>
                </c:pt>
                <c:pt idx="112">
                  <c:v>170500 FILOSOFIA Y LETRAS</c:v>
                </c:pt>
                <c:pt idx="113">
                  <c:v>170700 IDIOMAS</c:v>
                </c:pt>
                <c:pt idx="114">
                  <c:v>170800 MATEMATICAS Y FISICA</c:v>
                </c:pt>
                <c:pt idx="115">
                  <c:v>170900 CIENCIAS QUIMICO-BIOLOGICAS</c:v>
                </c:pt>
                <c:pt idx="116">
                  <c:v>171500 OFICINA DEL CENTRO</c:v>
                </c:pt>
                <c:pt idx="117">
                  <c:v>180100 ARTE Y GESTION CULTURAL</c:v>
                </c:pt>
                <c:pt idx="118">
                  <c:v>180200 LETRAS</c:v>
                </c:pt>
                <c:pt idx="119">
                  <c:v>180300 MUSICA</c:v>
                </c:pt>
                <c:pt idx="120">
                  <c:v>180500 ARTES ESCENICAS Y AUDIOVISUALES</c:v>
                </c:pt>
                <c:pt idx="121">
                  <c:v>181500 OFICINA DEL CENTRO</c:v>
                </c:pt>
                <c:pt idx="122">
                  <c:v>190200 INGENIERIA AUTOMOTRIZ</c:v>
                </c:pt>
                <c:pt idx="123">
                  <c:v>190300 INGENIERIA ROBOTICA</c:v>
                </c:pt>
                <c:pt idx="124">
                  <c:v>190400 INGENIERIA BIOMEDICA</c:v>
                </c:pt>
                <c:pt idx="125">
                  <c:v>191500 OFICINA DEL CENTRO</c:v>
                </c:pt>
                <c:pt idx="126">
                  <c:v>200200 AGRONEGOCIOS</c:v>
                </c:pt>
                <c:pt idx="127">
                  <c:v>200300 COMERCIO ELECTRONICO</c:v>
                </c:pt>
                <c:pt idx="128">
                  <c:v>201500 OFICINA DEL CENTRO</c:v>
                </c:pt>
                <c:pt idx="129">
                  <c:v>210100 CONTRALORIA  UNIVERSITARIA</c:v>
                </c:pt>
                <c:pt idx="130">
                  <c:v>220100 DEFENSORIA DE LOS DERECHOS UNIVERSITARIOS</c:v>
                </c:pt>
                <c:pt idx="131">
                  <c:v>230100 COORDINACION INSTITUCIONAL DE  VINCULACION</c:v>
                </c:pt>
              </c:strCache>
            </c:strRef>
          </c:cat>
          <c:val>
            <c:numRef>
              <c:f>'2DO. TRIMESTRE'!$F$99:$F$230</c:f>
              <c:numCache>
                <c:formatCode>@</c:formatCode>
                <c:ptCount val="132"/>
                <c:pt idx="0" formatCode="General">
                  <c:v>1.22</c:v>
                </c:pt>
                <c:pt idx="1">
                  <c:v>0</c:v>
                </c:pt>
                <c:pt idx="2" formatCode="General">
                  <c:v>1.39</c:v>
                </c:pt>
                <c:pt idx="3" formatCode="General">
                  <c:v>1.19</c:v>
                </c:pt>
                <c:pt idx="4" formatCode="General">
                  <c:v>0.32</c:v>
                </c:pt>
                <c:pt idx="5" formatCode="General">
                  <c:v>1.79</c:v>
                </c:pt>
                <c:pt idx="6" formatCode="General">
                  <c:v>2.1800000000000002</c:v>
                </c:pt>
                <c:pt idx="7" formatCode="General">
                  <c:v>0.99</c:v>
                </c:pt>
                <c:pt idx="8" formatCode="General">
                  <c:v>1</c:v>
                </c:pt>
                <c:pt idx="9" formatCode="General">
                  <c:v>0.27</c:v>
                </c:pt>
                <c:pt idx="10" formatCode="General">
                  <c:v>1.1299999999999999</c:v>
                </c:pt>
                <c:pt idx="11" formatCode="General">
                  <c:v>0.5</c:v>
                </c:pt>
                <c:pt idx="12" formatCode="General">
                  <c:v>8</c:v>
                </c:pt>
                <c:pt idx="13" formatCode="General">
                  <c:v>0.93</c:v>
                </c:pt>
                <c:pt idx="14" formatCode="General">
                  <c:v>0.32</c:v>
                </c:pt>
                <c:pt idx="15" formatCode="General">
                  <c:v>0</c:v>
                </c:pt>
                <c:pt idx="16" formatCode="General">
                  <c:v>2.93</c:v>
                </c:pt>
                <c:pt idx="17" formatCode="General">
                  <c:v>0.2</c:v>
                </c:pt>
                <c:pt idx="18" formatCode="General">
                  <c:v>0.5</c:v>
                </c:pt>
                <c:pt idx="19" formatCode="General">
                  <c:v>0</c:v>
                </c:pt>
                <c:pt idx="20" formatCode="General">
                  <c:v>0.14000000000000001</c:v>
                </c:pt>
                <c:pt idx="21">
                  <c:v>0</c:v>
                </c:pt>
                <c:pt idx="22" formatCode="General">
                  <c:v>1.25</c:v>
                </c:pt>
                <c:pt idx="23" formatCode="General">
                  <c:v>0</c:v>
                </c:pt>
                <c:pt idx="24" formatCode="General">
                  <c:v>0</c:v>
                </c:pt>
                <c:pt idx="25" formatCode="General">
                  <c:v>1.26</c:v>
                </c:pt>
                <c:pt idx="26" formatCode="General">
                  <c:v>0</c:v>
                </c:pt>
                <c:pt idx="27" formatCode="General">
                  <c:v>0.68</c:v>
                </c:pt>
                <c:pt idx="28" formatCode="General">
                  <c:v>0.22</c:v>
                </c:pt>
                <c:pt idx="29" formatCode="General">
                  <c:v>0.75</c:v>
                </c:pt>
                <c:pt idx="30" formatCode="General">
                  <c:v>0.45</c:v>
                </c:pt>
                <c:pt idx="31" formatCode="General">
                  <c:v>0.79</c:v>
                </c:pt>
                <c:pt idx="32">
                  <c:v>0</c:v>
                </c:pt>
                <c:pt idx="33" formatCode="General">
                  <c:v>0.05</c:v>
                </c:pt>
                <c:pt idx="34" formatCode="General">
                  <c:v>0.67</c:v>
                </c:pt>
                <c:pt idx="35" formatCode="General">
                  <c:v>0.7</c:v>
                </c:pt>
                <c:pt idx="36" formatCode="General">
                  <c:v>0.86</c:v>
                </c:pt>
                <c:pt idx="37" formatCode="General">
                  <c:v>0.09</c:v>
                </c:pt>
                <c:pt idx="38" formatCode="General">
                  <c:v>0</c:v>
                </c:pt>
                <c:pt idx="39" formatCode="General">
                  <c:v>0</c:v>
                </c:pt>
                <c:pt idx="40" formatCode="General">
                  <c:v>0</c:v>
                </c:pt>
                <c:pt idx="41" formatCode="General">
                  <c:v>0</c:v>
                </c:pt>
                <c:pt idx="42">
                  <c:v>0</c:v>
                </c:pt>
                <c:pt idx="43" formatCode="General">
                  <c:v>0</c:v>
                </c:pt>
                <c:pt idx="44" formatCode="General">
                  <c:v>0</c:v>
                </c:pt>
                <c:pt idx="45">
                  <c:v>0</c:v>
                </c:pt>
                <c:pt idx="46" formatCode="General">
                  <c:v>0.41</c:v>
                </c:pt>
                <c:pt idx="47" formatCode="General">
                  <c:v>2.5</c:v>
                </c:pt>
                <c:pt idx="48" formatCode="General">
                  <c:v>2</c:v>
                </c:pt>
                <c:pt idx="49" formatCode="General">
                  <c:v>0.02</c:v>
                </c:pt>
                <c:pt idx="50" formatCode="General">
                  <c:v>0</c:v>
                </c:pt>
                <c:pt idx="51" formatCode="General">
                  <c:v>0</c:v>
                </c:pt>
                <c:pt idx="52" formatCode="General">
                  <c:v>0.23</c:v>
                </c:pt>
                <c:pt idx="53" formatCode="General">
                  <c:v>0.14000000000000001</c:v>
                </c:pt>
                <c:pt idx="54" formatCode="General">
                  <c:v>0.39</c:v>
                </c:pt>
                <c:pt idx="55" formatCode="General">
                  <c:v>7.0000000000000007E-2</c:v>
                </c:pt>
                <c:pt idx="56" formatCode="General">
                  <c:v>0.51</c:v>
                </c:pt>
                <c:pt idx="57" formatCode="General">
                  <c:v>0.21</c:v>
                </c:pt>
                <c:pt idx="58" formatCode="General">
                  <c:v>0</c:v>
                </c:pt>
                <c:pt idx="59" formatCode="General">
                  <c:v>0.94</c:v>
                </c:pt>
                <c:pt idx="60" formatCode="General">
                  <c:v>0.09</c:v>
                </c:pt>
                <c:pt idx="61" formatCode="General">
                  <c:v>0.43</c:v>
                </c:pt>
                <c:pt idx="62" formatCode="General">
                  <c:v>0.28000000000000003</c:v>
                </c:pt>
                <c:pt idx="63" formatCode="General">
                  <c:v>0.18</c:v>
                </c:pt>
                <c:pt idx="64" formatCode="General">
                  <c:v>0</c:v>
                </c:pt>
                <c:pt idx="65" formatCode="General">
                  <c:v>0.63</c:v>
                </c:pt>
                <c:pt idx="66" formatCode="General">
                  <c:v>0.15</c:v>
                </c:pt>
                <c:pt idx="67" formatCode="General">
                  <c:v>0</c:v>
                </c:pt>
                <c:pt idx="68" formatCode="General">
                  <c:v>0.33</c:v>
                </c:pt>
                <c:pt idx="69" formatCode="General">
                  <c:v>0.19</c:v>
                </c:pt>
                <c:pt idx="70" formatCode="General">
                  <c:v>0</c:v>
                </c:pt>
                <c:pt idx="71" formatCode="General">
                  <c:v>0</c:v>
                </c:pt>
                <c:pt idx="72" formatCode="General">
                  <c:v>0.19</c:v>
                </c:pt>
                <c:pt idx="73" formatCode="General">
                  <c:v>0.92</c:v>
                </c:pt>
                <c:pt idx="74" formatCode="General">
                  <c:v>0.2</c:v>
                </c:pt>
                <c:pt idx="75" formatCode="General">
                  <c:v>0</c:v>
                </c:pt>
                <c:pt idx="76" formatCode="General">
                  <c:v>0</c:v>
                </c:pt>
                <c:pt idx="77" formatCode="General">
                  <c:v>0.31</c:v>
                </c:pt>
                <c:pt idx="78" formatCode="General">
                  <c:v>0.43</c:v>
                </c:pt>
                <c:pt idx="79" formatCode="General">
                  <c:v>0.39</c:v>
                </c:pt>
                <c:pt idx="80" formatCode="General">
                  <c:v>1.35</c:v>
                </c:pt>
                <c:pt idx="81" formatCode="General">
                  <c:v>0.95</c:v>
                </c:pt>
                <c:pt idx="82" formatCode="General">
                  <c:v>0.01</c:v>
                </c:pt>
                <c:pt idx="83" formatCode="General">
                  <c:v>0.27</c:v>
                </c:pt>
                <c:pt idx="84" formatCode="General">
                  <c:v>0.86</c:v>
                </c:pt>
                <c:pt idx="85" formatCode="General">
                  <c:v>0</c:v>
                </c:pt>
                <c:pt idx="86" formatCode="General">
                  <c:v>0.2</c:v>
                </c:pt>
                <c:pt idx="87" formatCode="General">
                  <c:v>0.16</c:v>
                </c:pt>
                <c:pt idx="88" formatCode="General">
                  <c:v>0.41</c:v>
                </c:pt>
                <c:pt idx="89" formatCode="General">
                  <c:v>0</c:v>
                </c:pt>
                <c:pt idx="90" formatCode="General">
                  <c:v>0.22</c:v>
                </c:pt>
                <c:pt idx="91" formatCode="General">
                  <c:v>0.18</c:v>
                </c:pt>
                <c:pt idx="92" formatCode="General">
                  <c:v>0.62</c:v>
                </c:pt>
                <c:pt idx="93" formatCode="General">
                  <c:v>0.1</c:v>
                </c:pt>
                <c:pt idx="94" formatCode="General">
                  <c:v>0.13</c:v>
                </c:pt>
                <c:pt idx="95" formatCode="General">
                  <c:v>0.56000000000000005</c:v>
                </c:pt>
                <c:pt idx="96" formatCode="General">
                  <c:v>0</c:v>
                </c:pt>
                <c:pt idx="97" formatCode="General">
                  <c:v>0.61</c:v>
                </c:pt>
                <c:pt idx="98" formatCode="General">
                  <c:v>0</c:v>
                </c:pt>
                <c:pt idx="99" formatCode="General">
                  <c:v>0</c:v>
                </c:pt>
                <c:pt idx="100" formatCode="General">
                  <c:v>0.08</c:v>
                </c:pt>
                <c:pt idx="101" formatCode="General">
                  <c:v>0.47</c:v>
                </c:pt>
                <c:pt idx="102" formatCode="General">
                  <c:v>0.63</c:v>
                </c:pt>
                <c:pt idx="103" formatCode="General">
                  <c:v>0</c:v>
                </c:pt>
                <c:pt idx="104" formatCode="General">
                  <c:v>0.2</c:v>
                </c:pt>
                <c:pt idx="105" formatCode="General">
                  <c:v>7.0000000000000007E-2</c:v>
                </c:pt>
                <c:pt idx="106" formatCode="General">
                  <c:v>0</c:v>
                </c:pt>
                <c:pt idx="107" formatCode="General">
                  <c:v>0.11</c:v>
                </c:pt>
                <c:pt idx="108" formatCode="General">
                  <c:v>0</c:v>
                </c:pt>
                <c:pt idx="109" formatCode="General">
                  <c:v>0</c:v>
                </c:pt>
                <c:pt idx="110" formatCode="General">
                  <c:v>0</c:v>
                </c:pt>
                <c:pt idx="111" formatCode="General">
                  <c:v>0.71</c:v>
                </c:pt>
                <c:pt idx="112" formatCode="General">
                  <c:v>0</c:v>
                </c:pt>
                <c:pt idx="113" formatCode="General">
                  <c:v>0.32</c:v>
                </c:pt>
                <c:pt idx="114" formatCode="General">
                  <c:v>0.18</c:v>
                </c:pt>
                <c:pt idx="115" formatCode="General">
                  <c:v>0</c:v>
                </c:pt>
                <c:pt idx="116" formatCode="General">
                  <c:v>0</c:v>
                </c:pt>
                <c:pt idx="117" formatCode="General">
                  <c:v>0.41</c:v>
                </c:pt>
                <c:pt idx="118" formatCode="General">
                  <c:v>0.32</c:v>
                </c:pt>
                <c:pt idx="119" formatCode="General">
                  <c:v>0.43</c:v>
                </c:pt>
                <c:pt idx="120" formatCode="General">
                  <c:v>1.07</c:v>
                </c:pt>
                <c:pt idx="121" formatCode="General">
                  <c:v>1.87</c:v>
                </c:pt>
                <c:pt idx="122" formatCode="General">
                  <c:v>0.63</c:v>
                </c:pt>
                <c:pt idx="123" formatCode="General">
                  <c:v>0.03</c:v>
                </c:pt>
                <c:pt idx="124" formatCode="General">
                  <c:v>0.47</c:v>
                </c:pt>
                <c:pt idx="125" formatCode="General">
                  <c:v>1.1499999999999999</c:v>
                </c:pt>
                <c:pt idx="126" formatCode="General">
                  <c:v>0</c:v>
                </c:pt>
                <c:pt idx="127" formatCode="General">
                  <c:v>0</c:v>
                </c:pt>
                <c:pt idx="128" formatCode="General">
                  <c:v>0.7</c:v>
                </c:pt>
                <c:pt idx="129" formatCode="General">
                  <c:v>1.06</c:v>
                </c:pt>
                <c:pt idx="130" formatCode="General">
                  <c:v>1</c:v>
                </c:pt>
                <c:pt idx="131">
                  <c:v>0</c:v>
                </c:pt>
              </c:numCache>
            </c:numRef>
          </c:val>
          <c:extLst>
            <c:ext xmlns:c16="http://schemas.microsoft.com/office/drawing/2014/chart" uri="{C3380CC4-5D6E-409C-BE32-E72D297353CC}">
              <c16:uniqueId val="{00000000-C685-4D51-95A2-941FAA48DD93}"/>
            </c:ext>
          </c:extLst>
        </c:ser>
        <c:dLbls>
          <c:showLegendKey val="0"/>
          <c:showVal val="0"/>
          <c:showCatName val="0"/>
          <c:showSerName val="0"/>
          <c:showPercent val="0"/>
          <c:showBubbleSize val="0"/>
        </c:dLbls>
        <c:gapWidth val="182"/>
        <c:axId val="-18123856"/>
        <c:axId val="-18128208"/>
      </c:barChart>
      <c:catAx>
        <c:axId val="-18123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128208"/>
        <c:crosses val="autoZero"/>
        <c:auto val="1"/>
        <c:lblAlgn val="ctr"/>
        <c:lblOffset val="100"/>
        <c:noMultiLvlLbl val="0"/>
      </c:catAx>
      <c:valAx>
        <c:axId val="-1812820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123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'2DO. TRIMESTRE'!$C$466:$C$468</c:f>
              <c:strCache>
                <c:ptCount val="3"/>
                <c:pt idx="0">
                  <c:v>AVANCE FÍSICO TRIMESTRE</c:v>
                </c:pt>
                <c:pt idx="1">
                  <c:v>AVANCE FINANCIERO DEL TRIMESTRE</c:v>
                </c:pt>
                <c:pt idx="2">
                  <c:v>AVANCE FINANCIERO ACUMULADO AL TRIMESTRE</c:v>
                </c:pt>
              </c:strCache>
            </c:strRef>
          </c:cat>
          <c:val>
            <c:numRef>
              <c:f>'2DO. TRIMESTRE'!$D$466:$D$468</c:f>
              <c:numCache>
                <c:formatCode>0.00%</c:formatCode>
                <c:ptCount val="3"/>
                <c:pt idx="0">
                  <c:v>0.24199999999999999</c:v>
                </c:pt>
                <c:pt idx="1">
                  <c:v>0</c:v>
                </c:pt>
                <c:pt idx="2">
                  <c:v>0</c:v>
                </c:pt>
              </c:numCache>
            </c:numRef>
          </c:val>
          <c:extLst>
            <c:ext xmlns:c16="http://schemas.microsoft.com/office/drawing/2014/chart" uri="{C3380CC4-5D6E-409C-BE32-E72D297353CC}">
              <c16:uniqueId val="{00000000-6F75-4A99-96AF-7FA5376DFC66}"/>
            </c:ext>
          </c:extLst>
        </c:ser>
        <c:dLbls>
          <c:showLegendKey val="0"/>
          <c:showVal val="0"/>
          <c:showCatName val="0"/>
          <c:showSerName val="0"/>
          <c:showPercent val="0"/>
          <c:showBubbleSize val="0"/>
        </c:dLbls>
        <c:gapWidth val="182"/>
        <c:axId val="-18123312"/>
        <c:axId val="-18122768"/>
      </c:barChart>
      <c:catAx>
        <c:axId val="-18123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18122768"/>
        <c:crosses val="autoZero"/>
        <c:auto val="1"/>
        <c:lblAlgn val="ctr"/>
        <c:lblOffset val="100"/>
        <c:noMultiLvlLbl val="0"/>
      </c:catAx>
      <c:valAx>
        <c:axId val="-1812276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18123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power"/>
            <c:dispRSqr val="0"/>
            <c:dispEq val="0"/>
          </c:trendline>
          <c:cat>
            <c:strRef>
              <c:f>'3ER. TRIMESTRE'!$E$263:$G$263</c:f>
              <c:strCache>
                <c:ptCount val="3"/>
                <c:pt idx="0">
                  <c:v>CONGRUENTE</c:v>
                </c:pt>
                <c:pt idx="1">
                  <c:v>PARCIALMENTE CONGRUENTE</c:v>
                </c:pt>
                <c:pt idx="2">
                  <c:v>NO CONGRUENTE</c:v>
                </c:pt>
              </c:strCache>
            </c:strRef>
          </c:cat>
          <c:val>
            <c:numRef>
              <c:f>'3ER. TRIMESTRE'!$E$264:$G$264</c:f>
              <c:numCache>
                <c:formatCode>#,##0</c:formatCode>
                <c:ptCount val="3"/>
                <c:pt idx="0">
                  <c:v>26580</c:v>
                </c:pt>
                <c:pt idx="1">
                  <c:v>1290</c:v>
                </c:pt>
                <c:pt idx="2">
                  <c:v>4586</c:v>
                </c:pt>
              </c:numCache>
            </c:numRef>
          </c:val>
          <c:extLst>
            <c:ext xmlns:c16="http://schemas.microsoft.com/office/drawing/2014/chart" uri="{C3380CC4-5D6E-409C-BE32-E72D297353CC}">
              <c16:uniqueId val="{00000000-D2DF-4210-B387-2DCF15FA9E43}"/>
            </c:ext>
          </c:extLst>
        </c:ser>
        <c:dLbls>
          <c:showLegendKey val="0"/>
          <c:showVal val="0"/>
          <c:showCatName val="0"/>
          <c:showSerName val="0"/>
          <c:showPercent val="0"/>
          <c:showBubbleSize val="0"/>
        </c:dLbls>
        <c:gapWidth val="219"/>
        <c:overlap val="-27"/>
        <c:axId val="-18127120"/>
        <c:axId val="-18119504"/>
      </c:barChart>
      <c:catAx>
        <c:axId val="-1812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119504"/>
        <c:crosses val="autoZero"/>
        <c:auto val="1"/>
        <c:lblAlgn val="ctr"/>
        <c:lblOffset val="100"/>
        <c:noMultiLvlLbl val="0"/>
      </c:catAx>
      <c:valAx>
        <c:axId val="-18119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127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PORCENTAJE</a:t>
            </a:r>
            <a:r>
              <a:rPr lang="es-MX" baseline="0"/>
              <a:t> OBTENIDO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TRIMESTRE'!$D$288:$D$309</c:f>
              <c:strCache>
                <c:ptCount val="22"/>
                <c:pt idx="0">
                  <c:v>010000 RECTORIA</c:v>
                </c:pt>
                <c:pt idx="1">
                  <c:v>020000 SECRETARIA GENERAL </c:v>
                </c:pt>
                <c:pt idx="2">
                  <c:v>030000 DIRECCION GENERAL DE DOCENCIA DE PREGRADO</c:v>
                </c:pt>
                <c:pt idx="3">
                  <c:v>040000 DIRECCION GENERAL DE INVESTIGACION Y POSGRADO</c:v>
                </c:pt>
                <c:pt idx="4">
                  <c:v>050000 DIRECCION GENERAL DE DIFUSION Y VINCULACION</c:v>
                </c:pt>
                <c:pt idx="5">
                  <c:v>060000 DIRECCION GENERAL DE SERVICIOS EDUCATIVOS</c:v>
                </c:pt>
                <c:pt idx="6">
                  <c:v>070000 DIRECCION GENERAL DE PLANEACION Y DESARROLLO</c:v>
                </c:pt>
                <c:pt idx="7">
                  <c:v>080000 DIRECCION GENERAL DE FINANZAS</c:v>
                </c:pt>
                <c:pt idx="8">
                  <c:v>090000 DIRECCION GENERAL DE INFRAESTRUCTURA UNIVERSITARIA</c:v>
                </c:pt>
                <c:pt idx="9">
                  <c:v>110000 CENTRO DE CIENCIAS AGROPECUARIAS</c:v>
                </c:pt>
                <c:pt idx="10">
                  <c:v>120000 CENTRO DE CIENCIAS BASICAS</c:v>
                </c:pt>
                <c:pt idx="11">
                  <c:v>130000 CENTRO DE CIENCIAS DE LA SALUD</c:v>
                </c:pt>
                <c:pt idx="12">
                  <c:v>140000 CENTRO DE CIENCIAS DEL DISEÑO Y DE LA CONSTRUCCION</c:v>
                </c:pt>
                <c:pt idx="13">
                  <c:v>150000 CENTRO DE CIENCIAS ECONOMICAS Y ADMINISTRATIVAS</c:v>
                </c:pt>
                <c:pt idx="14">
                  <c:v>160000 CENTRO DE CIENCIAS SOCIALES Y HUMANIDADES</c:v>
                </c:pt>
                <c:pt idx="15">
                  <c:v>170000 CENTRO DE EDUCACION MEDIA</c:v>
                </c:pt>
                <c:pt idx="16">
                  <c:v>180000 CENTRO DE LAS ARTES Y LA CULTURA</c:v>
                </c:pt>
                <c:pt idx="17">
                  <c:v>190000 CENTRO DE CIENCIAS DE LA INGENIERÍA</c:v>
                </c:pt>
                <c:pt idx="18">
                  <c:v>200000 CENTRO DE CIENCIAS EMPRESARIALES</c:v>
                </c:pt>
                <c:pt idx="19">
                  <c:v>210000 CONTRALORIA UNIVERSITARIA</c:v>
                </c:pt>
                <c:pt idx="20">
                  <c:v>220000 DEFENSORIA DE LOS DERECHOS UNIVERSITARIOS</c:v>
                </c:pt>
                <c:pt idx="21">
                  <c:v>230000 COORDINACION INSTITUCIONAL DE VINCULACION</c:v>
                </c:pt>
              </c:strCache>
            </c:strRef>
          </c:cat>
          <c:val>
            <c:numRef>
              <c:f>'3ER. TRIMESTRE'!$E$288:$E$309</c:f>
              <c:numCache>
                <c:formatCode>0.00%</c:formatCode>
                <c:ptCount val="22"/>
                <c:pt idx="0">
                  <c:v>0.94</c:v>
                </c:pt>
                <c:pt idx="1">
                  <c:v>0.79</c:v>
                </c:pt>
                <c:pt idx="2">
                  <c:v>0.67</c:v>
                </c:pt>
                <c:pt idx="3">
                  <c:v>0.69</c:v>
                </c:pt>
                <c:pt idx="4">
                  <c:v>0.89</c:v>
                </c:pt>
                <c:pt idx="5">
                  <c:v>0.75</c:v>
                </c:pt>
                <c:pt idx="6">
                  <c:v>0.09</c:v>
                </c:pt>
                <c:pt idx="7">
                  <c:v>0.69</c:v>
                </c:pt>
                <c:pt idx="8">
                  <c:v>0.75</c:v>
                </c:pt>
                <c:pt idx="9">
                  <c:v>0.95</c:v>
                </c:pt>
                <c:pt idx="10">
                  <c:v>0.87</c:v>
                </c:pt>
                <c:pt idx="11">
                  <c:v>0.93</c:v>
                </c:pt>
                <c:pt idx="12">
                  <c:v>0.9</c:v>
                </c:pt>
                <c:pt idx="13">
                  <c:v>0.89</c:v>
                </c:pt>
                <c:pt idx="14">
                  <c:v>0.92</c:v>
                </c:pt>
                <c:pt idx="15">
                  <c:v>0.9</c:v>
                </c:pt>
                <c:pt idx="16">
                  <c:v>0.93</c:v>
                </c:pt>
                <c:pt idx="17">
                  <c:v>0.92</c:v>
                </c:pt>
                <c:pt idx="18">
                  <c:v>0.96</c:v>
                </c:pt>
                <c:pt idx="19">
                  <c:v>1</c:v>
                </c:pt>
                <c:pt idx="20">
                  <c:v>0.54</c:v>
                </c:pt>
                <c:pt idx="21">
                  <c:v>0</c:v>
                </c:pt>
              </c:numCache>
            </c:numRef>
          </c:val>
          <c:extLst>
            <c:ext xmlns:c16="http://schemas.microsoft.com/office/drawing/2014/chart" uri="{C3380CC4-5D6E-409C-BE32-E72D297353CC}">
              <c16:uniqueId val="{00000000-92F1-4597-BA46-E4EF698459F4}"/>
            </c:ext>
          </c:extLst>
        </c:ser>
        <c:dLbls>
          <c:showLegendKey val="0"/>
          <c:showVal val="0"/>
          <c:showCatName val="0"/>
          <c:showSerName val="0"/>
          <c:showPercent val="0"/>
          <c:showBubbleSize val="0"/>
        </c:dLbls>
        <c:gapWidth val="182"/>
        <c:axId val="-18116784"/>
        <c:axId val="-18118960"/>
      </c:barChart>
      <c:catAx>
        <c:axId val="-18116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118960"/>
        <c:crosses val="autoZero"/>
        <c:auto val="1"/>
        <c:lblAlgn val="ctr"/>
        <c:lblOffset val="100"/>
        <c:noMultiLvlLbl val="0"/>
      </c:catAx>
      <c:valAx>
        <c:axId val="-18118960"/>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116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PORCENTAJE</a:t>
            </a:r>
            <a:r>
              <a:rPr lang="es-MX" baseline="0"/>
              <a:t> OBTENIDO</a:t>
            </a:r>
            <a:endParaRPr lang="es-MX"/>
          </a:p>
        </c:rich>
      </c:tx>
      <c:layout>
        <c:manualLayout>
          <c:xMode val="edge"/>
          <c:yMode val="edge"/>
          <c:x val="0.40640246881325764"/>
          <c:y val="2.181322395499628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TRIMESTRE'!$E$316:$E$447</c:f>
              <c:strCache>
                <c:ptCount val="132"/>
                <c:pt idx="0">
                  <c:v>010100 COMUNICACION Y RELACIONES PUBLICAS</c:v>
                </c:pt>
                <c:pt idx="1">
                  <c:v>010600 ANALISIS FINANCIERO Y CONTROL DE GESTION</c:v>
                </c:pt>
                <c:pt idx="2">
                  <c:v>011500 OFICINA DE RECTORIA</c:v>
                </c:pt>
                <c:pt idx="3">
                  <c:v>020100 ARCHIVO GENERAL</c:v>
                </c:pt>
                <c:pt idx="4">
                  <c:v>020200 CONTROL ESCOLAR</c:v>
                </c:pt>
                <c:pt idx="5">
                  <c:v>020300 JURIDICO</c:v>
                </c:pt>
                <c:pt idx="6">
                  <c:v>020400 RECURSOS HUMANOS</c:v>
                </c:pt>
                <c:pt idx="7">
                  <c:v>021500 OFICINA DE SECRETARIA GENERAL</c:v>
                </c:pt>
                <c:pt idx="8">
                  <c:v>030200 DESARROLLO CURRICULAR</c:v>
                </c:pt>
                <c:pt idx="9">
                  <c:v>030300 EVALUACION EDUCATIVA</c:v>
                </c:pt>
                <c:pt idx="10">
                  <c:v>030400 CONTROL Y SEGUIMIENTO DOCENTE</c:v>
                </c:pt>
                <c:pt idx="11">
                  <c:v>030900 FORMACION Y ACTUALIZACION ACADEMICA</c:v>
                </c:pt>
                <c:pt idx="12">
                  <c:v>031000 INNOVACION EDUCATIVA</c:v>
                </c:pt>
                <c:pt idx="13">
                  <c:v>031500 OFICINA DE LA DIRECCION GENERAL </c:v>
                </c:pt>
                <c:pt idx="14">
                  <c:v>040100 APOYO A LA INVESTIGACION </c:v>
                </c:pt>
                <c:pt idx="15">
                  <c:v>040200 APOYO AL POSGRADO</c:v>
                </c:pt>
                <c:pt idx="16">
                  <c:v>040400 INTERCAMBIO ACADEMICO</c:v>
                </c:pt>
                <c:pt idx="17">
                  <c:v>041500 OFICINA DE LA DIRECCION GENERAL </c:v>
                </c:pt>
                <c:pt idx="18">
                  <c:v>050200 EDITORIAL</c:v>
                </c:pt>
                <c:pt idx="19">
                  <c:v>050300 RADIO Y TELEVISION</c:v>
                </c:pt>
                <c:pt idx="20">
                  <c:v>050400 VINCULACION</c:v>
                </c:pt>
                <c:pt idx="21">
                  <c:v>050600 DIFUSION CULTURAL</c:v>
                </c:pt>
                <c:pt idx="22">
                  <c:v>050700 EXTENSION ACADEMICA</c:v>
                </c:pt>
                <c:pt idx="23">
                  <c:v>051500 OFICINA DE LA DIRECCION GENERAL </c:v>
                </c:pt>
                <c:pt idx="24">
                  <c:v>060100 APOYO A LA FORMACION INTEGRAL</c:v>
                </c:pt>
                <c:pt idx="25">
                  <c:v>060200 DEPORTES</c:v>
                </c:pt>
                <c:pt idx="26">
                  <c:v>060300 INFORMACION BIBLIOGRAFICA</c:v>
                </c:pt>
                <c:pt idx="27">
                  <c:v>060400 ORIENTACION EDUCATIVA</c:v>
                </c:pt>
                <c:pt idx="28">
                  <c:v>061500 OFICINA DE LA DIRECCION GENERAL</c:v>
                </c:pt>
                <c:pt idx="29">
                  <c:v>070100 ESTADISTICA INSTITUCIONAL </c:v>
                </c:pt>
                <c:pt idx="30">
                  <c:v>070200 PROYECTOS INSTITUCIONALES</c:v>
                </c:pt>
                <c:pt idx="31">
                  <c:v>070300 GESTION DE CALIDAD</c:v>
                </c:pt>
                <c:pt idx="32">
                  <c:v>070400 PRESUPUESTO POR PROGRAMA</c:v>
                </c:pt>
                <c:pt idx="33">
                  <c:v>070500 REDES Y TELECOMUNICACIONES</c:v>
                </c:pt>
                <c:pt idx="34">
                  <c:v>070600 SISTEMAS</c:v>
                </c:pt>
                <c:pt idx="35">
                  <c:v>070700 EVALUACION DEL DESEMPEÑO PRESUPUESTAL</c:v>
                </c:pt>
                <c:pt idx="36">
                  <c:v>071500 OFICINA DE LA DIRECCION GENERAL </c:v>
                </c:pt>
                <c:pt idx="37">
                  <c:v>080100 CAJAS</c:v>
                </c:pt>
                <c:pt idx="38">
                  <c:v>080200 CONTROL PRESUPUESTAL </c:v>
                </c:pt>
                <c:pt idx="39">
                  <c:v>080300 CONTABILIDAD</c:v>
                </c:pt>
                <c:pt idx="40">
                  <c:v>080400 COMPRAS</c:v>
                </c:pt>
                <c:pt idx="41">
                  <c:v>080500 CONTROL DE BIENES MUEBLES E INMUEBLES</c:v>
                </c:pt>
                <c:pt idx="42">
                  <c:v>080700 PRESUPUESTO Y ADMINISTRACION FINANCIERA</c:v>
                </c:pt>
                <c:pt idx="43">
                  <c:v>081400 JUBILADOS</c:v>
                </c:pt>
                <c:pt idx="44">
                  <c:v>081500 OFICINA DE LA DIRECCION GENERAL </c:v>
                </c:pt>
                <c:pt idx="45">
                  <c:v>090300 PROCESOS GRAFICOS</c:v>
                </c:pt>
                <c:pt idx="46">
                  <c:v>090400 SERVICIOS GENERALES</c:v>
                </c:pt>
                <c:pt idx="47">
                  <c:v>090500 TRANSPORTES</c:v>
                </c:pt>
                <c:pt idx="48">
                  <c:v>090600 VIGILANCIA</c:v>
                </c:pt>
                <c:pt idx="49">
                  <c:v>090700 CONSTRUCCIONES</c:v>
                </c:pt>
                <c:pt idx="50">
                  <c:v>090800 MANTENIMIENTO </c:v>
                </c:pt>
                <c:pt idx="51">
                  <c:v>091500 OFICINA DE LA DIRECCION GENERAL </c:v>
                </c:pt>
                <c:pt idx="52">
                  <c:v>110100 CLINICA VETERINARIA</c:v>
                </c:pt>
                <c:pt idx="53">
                  <c:v>110200 DISCIPLINAS AGRICOLAS</c:v>
                </c:pt>
                <c:pt idx="54">
                  <c:v>110300 DISCIPLINAS PECUARIAS</c:v>
                </c:pt>
                <c:pt idx="55">
                  <c:v>110400 FITOTECNIA</c:v>
                </c:pt>
                <c:pt idx="56">
                  <c:v>110500 TECNOLOGIA DE ALIMENTOS</c:v>
                </c:pt>
                <c:pt idx="57">
                  <c:v>110600 ZOOTECNIA</c:v>
                </c:pt>
                <c:pt idx="58">
                  <c:v>111400 POSTA ZOOTECNICA</c:v>
                </c:pt>
                <c:pt idx="59">
                  <c:v>111500 OFICINA DE CENTRO</c:v>
                </c:pt>
                <c:pt idx="60">
                  <c:v>120100 BIOLOGIA</c:v>
                </c:pt>
                <c:pt idx="61">
                  <c:v>120200 ESTADISTICA</c:v>
                </c:pt>
                <c:pt idx="62">
                  <c:v>120300 FISIOLOGIA Y FARMACOLOGIA</c:v>
                </c:pt>
                <c:pt idx="63">
                  <c:v>120400 INGENIERIA BIOQUIMICA</c:v>
                </c:pt>
                <c:pt idx="64">
                  <c:v>120500 MATEMATICAS Y FISICA</c:v>
                </c:pt>
                <c:pt idx="65">
                  <c:v>120600 MICROBIOLOGIA</c:v>
                </c:pt>
                <c:pt idx="66">
                  <c:v>120700 MORFOLOGIA</c:v>
                </c:pt>
                <c:pt idx="67">
                  <c:v>120800 QUIMICA</c:v>
                </c:pt>
                <c:pt idx="68">
                  <c:v>120900 SISTEMAS DE INFORMACION</c:v>
                </c:pt>
                <c:pt idx="69">
                  <c:v>121000 SISTEMAS ELECTRONICOS</c:v>
                </c:pt>
                <c:pt idx="70">
                  <c:v>121100 CIENCIAS DE LA COMPUTACION</c:v>
                </c:pt>
                <c:pt idx="71">
                  <c:v>121500 OFICINA DEL CENTRO</c:v>
                </c:pt>
                <c:pt idx="72">
                  <c:v>130100 CIRUGIA</c:v>
                </c:pt>
                <c:pt idx="73">
                  <c:v>130200 ENFERMERIA </c:v>
                </c:pt>
                <c:pt idx="74">
                  <c:v>130300 ESTOMATOLOGIA</c:v>
                </c:pt>
                <c:pt idx="75">
                  <c:v>130400 MEDICINA</c:v>
                </c:pt>
                <c:pt idx="76">
                  <c:v>130500 OPTOMETRIA</c:v>
                </c:pt>
                <c:pt idx="77">
                  <c:v>130600 GINECO-OBSTETRICIA Y PEDIATRIA</c:v>
                </c:pt>
                <c:pt idx="78">
                  <c:v>130700 SALUD PUBLICA</c:v>
                </c:pt>
                <c:pt idx="79">
                  <c:v>130800 NUTRICION Y CULTURA FISICA</c:v>
                </c:pt>
                <c:pt idx="80">
                  <c:v>131400 UNIDAD MEDICO DIDACTICA</c:v>
                </c:pt>
                <c:pt idx="81">
                  <c:v>131500 OFICINA DEL CENTRO</c:v>
                </c:pt>
                <c:pt idx="82">
                  <c:v>140100 CONSTRUCCION Y ESTRUCTURAS</c:v>
                </c:pt>
                <c:pt idx="83">
                  <c:v>140200 DISEÑO DEL HABITAT</c:v>
                </c:pt>
                <c:pt idx="84">
                  <c:v>140300 DISEÑO DE IMAGEN Y PRODUCTOS</c:v>
                </c:pt>
                <c:pt idx="85">
                  <c:v>140400 GEOTECNIA E HIDRAULICA</c:v>
                </c:pt>
                <c:pt idx="86">
                  <c:v>140500 MANUFACTURA DE PROTOTIPOS</c:v>
                </c:pt>
                <c:pt idx="87">
                  <c:v>140600 REPRESENTACION</c:v>
                </c:pt>
                <c:pt idx="88">
                  <c:v>140700 TEORIA Y METODOS</c:v>
                </c:pt>
                <c:pt idx="89">
                  <c:v>141500 OFICINA DEL CENTRO</c:v>
                </c:pt>
                <c:pt idx="90">
                  <c:v>150100 ADMINISTRACION </c:v>
                </c:pt>
                <c:pt idx="91">
                  <c:v>150200 CONTADURIA</c:v>
                </c:pt>
                <c:pt idx="92">
                  <c:v>150300 ECONOMIA</c:v>
                </c:pt>
                <c:pt idx="93">
                  <c:v>150400 FINANZAS</c:v>
                </c:pt>
                <c:pt idx="94">
                  <c:v>150500 MERCADOTECNIA</c:v>
                </c:pt>
                <c:pt idx="95">
                  <c:v>150600 RECURSOS HUMANOS</c:v>
                </c:pt>
                <c:pt idx="96">
                  <c:v>150700 TURISMO</c:v>
                </c:pt>
                <c:pt idx="97">
                  <c:v>151500 OFICINA DEL CENTRO</c:v>
                </c:pt>
                <c:pt idx="98">
                  <c:v>160100 COMUNICACION</c:v>
                </c:pt>
                <c:pt idx="99">
                  <c:v>160200 DERECHO</c:v>
                </c:pt>
                <c:pt idx="100">
                  <c:v>160300 EDUCACION</c:v>
                </c:pt>
                <c:pt idx="101">
                  <c:v>160400 FILOSOFIA</c:v>
                </c:pt>
                <c:pt idx="102">
                  <c:v>160500 HISTORIA</c:v>
                </c:pt>
                <c:pt idx="103">
                  <c:v>160600 IDIOMAS</c:v>
                </c:pt>
                <c:pt idx="104">
                  <c:v>160800 PSICOLOGIA</c:v>
                </c:pt>
                <c:pt idx="105">
                  <c:v>160900 SOCIOLOGIA</c:v>
                </c:pt>
                <c:pt idx="106">
                  <c:v>161000 TRABAJO SOCIAL</c:v>
                </c:pt>
                <c:pt idx="107">
                  <c:v>161100 CIENCIAS POLITICAS Y ADMINISTRACION PUBLICA</c:v>
                </c:pt>
                <c:pt idx="108">
                  <c:v>161500 OFICINA DEL CENTRO</c:v>
                </c:pt>
                <c:pt idx="109">
                  <c:v>170100 ACTIVIDADES ARTISTICAS Y CULTURALES</c:v>
                </c:pt>
                <c:pt idx="110">
                  <c:v>170200 ACTIVIDADES DEPORTIVAS</c:v>
                </c:pt>
                <c:pt idx="111">
                  <c:v>170400 CIENCIAS SOCIALES,ECONOMICAS E HISTORIA</c:v>
                </c:pt>
                <c:pt idx="112">
                  <c:v>170500 FILOSOFIA Y LETRAS</c:v>
                </c:pt>
                <c:pt idx="113">
                  <c:v>170700 IDIOMAS</c:v>
                </c:pt>
                <c:pt idx="114">
                  <c:v>170800 MATEMATICAS Y FISICA</c:v>
                </c:pt>
                <c:pt idx="115">
                  <c:v>170900 CIENCIAS QUIMICO-BIOLOGICAS</c:v>
                </c:pt>
                <c:pt idx="116">
                  <c:v>171500 OFICINA DEL CENTRO</c:v>
                </c:pt>
                <c:pt idx="117">
                  <c:v>180100 ARTE Y GESTION CULTURAL</c:v>
                </c:pt>
                <c:pt idx="118">
                  <c:v>180200 LETRAS</c:v>
                </c:pt>
                <c:pt idx="119">
                  <c:v>180300 MUSICA</c:v>
                </c:pt>
                <c:pt idx="120">
                  <c:v>180500 ARTES ESCENICAS Y AUDIOVISUALES</c:v>
                </c:pt>
                <c:pt idx="121">
                  <c:v>181500 OFICINA DEL CENTRO</c:v>
                </c:pt>
                <c:pt idx="122">
                  <c:v>190200 INGENIERIA AUTOMOTRIZ</c:v>
                </c:pt>
                <c:pt idx="123">
                  <c:v>190300 INGENIERIA ROBOTICA</c:v>
                </c:pt>
                <c:pt idx="124">
                  <c:v>190400 INGENIERIA BIOMEDICA</c:v>
                </c:pt>
                <c:pt idx="125">
                  <c:v>191500 OFICINA DEL CENTRO</c:v>
                </c:pt>
                <c:pt idx="126">
                  <c:v>200200 AGRONEGOCIOS</c:v>
                </c:pt>
                <c:pt idx="127">
                  <c:v>200300 COMERCIO ELECTRONICO</c:v>
                </c:pt>
                <c:pt idx="128">
                  <c:v>201500 OFICINA DEL CENTRO</c:v>
                </c:pt>
                <c:pt idx="129">
                  <c:v>210100 CONTRALORIA  UNIVERSITARIA</c:v>
                </c:pt>
                <c:pt idx="130">
                  <c:v>220100 DEFENSORIA DE LOS DERECHOS UNIVERSITARIOS</c:v>
                </c:pt>
                <c:pt idx="131">
                  <c:v>230100 COORDINACION INSTITUCIONAL DE  VINCULACION</c:v>
                </c:pt>
              </c:strCache>
            </c:strRef>
          </c:cat>
          <c:val>
            <c:numRef>
              <c:f>'3ER. TRIMESTRE'!$F$316:$F$447</c:f>
              <c:numCache>
                <c:formatCode>0%</c:formatCode>
                <c:ptCount val="132"/>
                <c:pt idx="0">
                  <c:v>0.91</c:v>
                </c:pt>
                <c:pt idx="1">
                  <c:v>1</c:v>
                </c:pt>
                <c:pt idx="2">
                  <c:v>0.92</c:v>
                </c:pt>
                <c:pt idx="3">
                  <c:v>0.86</c:v>
                </c:pt>
                <c:pt idx="4">
                  <c:v>0.7</c:v>
                </c:pt>
                <c:pt idx="5">
                  <c:v>0.93</c:v>
                </c:pt>
                <c:pt idx="6">
                  <c:v>0.8</c:v>
                </c:pt>
                <c:pt idx="7">
                  <c:v>0.67</c:v>
                </c:pt>
                <c:pt idx="8">
                  <c:v>0.6</c:v>
                </c:pt>
                <c:pt idx="9">
                  <c:v>0.67</c:v>
                </c:pt>
                <c:pt idx="10">
                  <c:v>1</c:v>
                </c:pt>
                <c:pt idx="11">
                  <c:v>0.53</c:v>
                </c:pt>
                <c:pt idx="12">
                  <c:v>0.68</c:v>
                </c:pt>
                <c:pt idx="13">
                  <c:v>0.55000000000000004</c:v>
                </c:pt>
                <c:pt idx="14">
                  <c:v>0.93</c:v>
                </c:pt>
                <c:pt idx="15">
                  <c:v>0.79</c:v>
                </c:pt>
                <c:pt idx="16">
                  <c:v>0.5</c:v>
                </c:pt>
                <c:pt idx="17">
                  <c:v>0.52</c:v>
                </c:pt>
                <c:pt idx="18">
                  <c:v>0.92</c:v>
                </c:pt>
                <c:pt idx="19">
                  <c:v>0.75</c:v>
                </c:pt>
                <c:pt idx="20">
                  <c:v>0.7</c:v>
                </c:pt>
                <c:pt idx="21">
                  <c:v>1</c:v>
                </c:pt>
                <c:pt idx="22">
                  <c:v>0.95</c:v>
                </c:pt>
                <c:pt idx="23">
                  <c:v>1</c:v>
                </c:pt>
                <c:pt idx="24">
                  <c:v>0.95</c:v>
                </c:pt>
                <c:pt idx="25">
                  <c:v>0.52</c:v>
                </c:pt>
                <c:pt idx="26">
                  <c:v>0.66</c:v>
                </c:pt>
                <c:pt idx="27">
                  <c:v>0.83</c:v>
                </c:pt>
                <c:pt idx="28">
                  <c:v>0.76</c:v>
                </c:pt>
                <c:pt idx="29">
                  <c:v>0.5</c:v>
                </c:pt>
                <c:pt idx="30">
                  <c:v>0.12</c:v>
                </c:pt>
                <c:pt idx="31">
                  <c:v>0</c:v>
                </c:pt>
                <c:pt idx="32">
                  <c:v>0</c:v>
                </c:pt>
                <c:pt idx="33">
                  <c:v>0</c:v>
                </c:pt>
                <c:pt idx="34">
                  <c:v>0</c:v>
                </c:pt>
                <c:pt idx="35">
                  <c:v>0</c:v>
                </c:pt>
                <c:pt idx="36">
                  <c:v>0</c:v>
                </c:pt>
                <c:pt idx="37">
                  <c:v>0.72</c:v>
                </c:pt>
                <c:pt idx="38">
                  <c:v>0.56000000000000005</c:v>
                </c:pt>
                <c:pt idx="39">
                  <c:v>0.42</c:v>
                </c:pt>
                <c:pt idx="40">
                  <c:v>0.65</c:v>
                </c:pt>
                <c:pt idx="41">
                  <c:v>0.79</c:v>
                </c:pt>
                <c:pt idx="42">
                  <c:v>1</c:v>
                </c:pt>
                <c:pt idx="43">
                  <c:v>0.79</c:v>
                </c:pt>
                <c:pt idx="44">
                  <c:v>0.56999999999999995</c:v>
                </c:pt>
                <c:pt idx="45">
                  <c:v>0.87</c:v>
                </c:pt>
                <c:pt idx="46">
                  <c:v>0.87</c:v>
                </c:pt>
                <c:pt idx="47">
                  <c:v>0.81</c:v>
                </c:pt>
                <c:pt idx="48">
                  <c:v>0.82</c:v>
                </c:pt>
                <c:pt idx="49">
                  <c:v>0.56999999999999995</c:v>
                </c:pt>
                <c:pt idx="50">
                  <c:v>0.73</c:v>
                </c:pt>
                <c:pt idx="51">
                  <c:v>0.59</c:v>
                </c:pt>
                <c:pt idx="52">
                  <c:v>0.97</c:v>
                </c:pt>
                <c:pt idx="53">
                  <c:v>0.96</c:v>
                </c:pt>
                <c:pt idx="54">
                  <c:v>0.96</c:v>
                </c:pt>
                <c:pt idx="55">
                  <c:v>1</c:v>
                </c:pt>
                <c:pt idx="56">
                  <c:v>1</c:v>
                </c:pt>
                <c:pt idx="57">
                  <c:v>1</c:v>
                </c:pt>
                <c:pt idx="58">
                  <c:v>1</c:v>
                </c:pt>
                <c:pt idx="59">
                  <c:v>0.7</c:v>
                </c:pt>
                <c:pt idx="60">
                  <c:v>1</c:v>
                </c:pt>
                <c:pt idx="61">
                  <c:v>0.95</c:v>
                </c:pt>
                <c:pt idx="62">
                  <c:v>0.94</c:v>
                </c:pt>
                <c:pt idx="63">
                  <c:v>0.86</c:v>
                </c:pt>
                <c:pt idx="64">
                  <c:v>0.84</c:v>
                </c:pt>
                <c:pt idx="65">
                  <c:v>0.88</c:v>
                </c:pt>
                <c:pt idx="66">
                  <c:v>0.84</c:v>
                </c:pt>
                <c:pt idx="67">
                  <c:v>0.88</c:v>
                </c:pt>
                <c:pt idx="68">
                  <c:v>0.78</c:v>
                </c:pt>
                <c:pt idx="69">
                  <c:v>0.82</c:v>
                </c:pt>
                <c:pt idx="70">
                  <c:v>0.97</c:v>
                </c:pt>
                <c:pt idx="71">
                  <c:v>0.69</c:v>
                </c:pt>
                <c:pt idx="72">
                  <c:v>0.91</c:v>
                </c:pt>
                <c:pt idx="73">
                  <c:v>0.95</c:v>
                </c:pt>
                <c:pt idx="74">
                  <c:v>0.94</c:v>
                </c:pt>
                <c:pt idx="75">
                  <c:v>0.98</c:v>
                </c:pt>
                <c:pt idx="76">
                  <c:v>0.88</c:v>
                </c:pt>
                <c:pt idx="77">
                  <c:v>1</c:v>
                </c:pt>
                <c:pt idx="78">
                  <c:v>0.94</c:v>
                </c:pt>
                <c:pt idx="79">
                  <c:v>0.96</c:v>
                </c:pt>
                <c:pt idx="80">
                  <c:v>1</c:v>
                </c:pt>
                <c:pt idx="81">
                  <c:v>0.71</c:v>
                </c:pt>
                <c:pt idx="82">
                  <c:v>1</c:v>
                </c:pt>
                <c:pt idx="83">
                  <c:v>0.82</c:v>
                </c:pt>
                <c:pt idx="84">
                  <c:v>0.92</c:v>
                </c:pt>
                <c:pt idx="85">
                  <c:v>1</c:v>
                </c:pt>
                <c:pt idx="86">
                  <c:v>1</c:v>
                </c:pt>
                <c:pt idx="87">
                  <c:v>0.95</c:v>
                </c:pt>
                <c:pt idx="88">
                  <c:v>0.91</c:v>
                </c:pt>
                <c:pt idx="89">
                  <c:v>0.57999999999999996</c:v>
                </c:pt>
                <c:pt idx="90">
                  <c:v>0.85</c:v>
                </c:pt>
                <c:pt idx="91">
                  <c:v>0.84</c:v>
                </c:pt>
                <c:pt idx="92">
                  <c:v>0.99</c:v>
                </c:pt>
                <c:pt idx="93">
                  <c:v>1</c:v>
                </c:pt>
                <c:pt idx="94">
                  <c:v>0.92</c:v>
                </c:pt>
                <c:pt idx="95">
                  <c:v>0.83</c:v>
                </c:pt>
                <c:pt idx="96">
                  <c:v>0.97</c:v>
                </c:pt>
                <c:pt idx="97">
                  <c:v>0.73</c:v>
                </c:pt>
                <c:pt idx="98">
                  <c:v>0.94</c:v>
                </c:pt>
                <c:pt idx="99">
                  <c:v>0.96</c:v>
                </c:pt>
                <c:pt idx="100">
                  <c:v>0.95</c:v>
                </c:pt>
                <c:pt idx="101">
                  <c:v>0.87</c:v>
                </c:pt>
                <c:pt idx="102">
                  <c:v>0.85</c:v>
                </c:pt>
                <c:pt idx="103">
                  <c:v>1</c:v>
                </c:pt>
                <c:pt idx="104">
                  <c:v>1</c:v>
                </c:pt>
                <c:pt idx="105">
                  <c:v>0.94</c:v>
                </c:pt>
                <c:pt idx="106">
                  <c:v>0.97</c:v>
                </c:pt>
                <c:pt idx="107">
                  <c:v>0.98</c:v>
                </c:pt>
                <c:pt idx="108">
                  <c:v>0.67</c:v>
                </c:pt>
                <c:pt idx="109">
                  <c:v>0.83</c:v>
                </c:pt>
                <c:pt idx="110">
                  <c:v>1</c:v>
                </c:pt>
                <c:pt idx="111">
                  <c:v>0.93</c:v>
                </c:pt>
                <c:pt idx="112">
                  <c:v>0.98</c:v>
                </c:pt>
                <c:pt idx="113">
                  <c:v>0.87</c:v>
                </c:pt>
                <c:pt idx="114">
                  <c:v>0.89</c:v>
                </c:pt>
                <c:pt idx="115">
                  <c:v>0.8</c:v>
                </c:pt>
                <c:pt idx="116">
                  <c:v>0.89</c:v>
                </c:pt>
                <c:pt idx="117">
                  <c:v>0.96</c:v>
                </c:pt>
                <c:pt idx="118">
                  <c:v>1</c:v>
                </c:pt>
                <c:pt idx="119">
                  <c:v>0.97</c:v>
                </c:pt>
                <c:pt idx="120">
                  <c:v>0.98</c:v>
                </c:pt>
                <c:pt idx="121">
                  <c:v>0.71</c:v>
                </c:pt>
                <c:pt idx="122">
                  <c:v>0.87</c:v>
                </c:pt>
                <c:pt idx="123">
                  <c:v>0.97</c:v>
                </c:pt>
                <c:pt idx="124">
                  <c:v>0.93</c:v>
                </c:pt>
                <c:pt idx="125">
                  <c:v>0.92</c:v>
                </c:pt>
                <c:pt idx="126">
                  <c:v>1</c:v>
                </c:pt>
                <c:pt idx="127">
                  <c:v>1</c:v>
                </c:pt>
                <c:pt idx="128">
                  <c:v>0.87</c:v>
                </c:pt>
                <c:pt idx="129">
                  <c:v>1</c:v>
                </c:pt>
                <c:pt idx="130">
                  <c:v>0.54</c:v>
                </c:pt>
                <c:pt idx="131">
                  <c:v>0</c:v>
                </c:pt>
              </c:numCache>
            </c:numRef>
          </c:val>
          <c:extLst>
            <c:ext xmlns:c16="http://schemas.microsoft.com/office/drawing/2014/chart" uri="{C3380CC4-5D6E-409C-BE32-E72D297353CC}">
              <c16:uniqueId val="{00000000-D5EB-46BC-ABB9-6C851AA8B000}"/>
            </c:ext>
          </c:extLst>
        </c:ser>
        <c:dLbls>
          <c:showLegendKey val="0"/>
          <c:showVal val="0"/>
          <c:showCatName val="0"/>
          <c:showSerName val="0"/>
          <c:showPercent val="0"/>
          <c:showBubbleSize val="0"/>
        </c:dLbls>
        <c:gapWidth val="182"/>
        <c:axId val="-18116240"/>
        <c:axId val="-2128110288"/>
      </c:barChart>
      <c:catAx>
        <c:axId val="-18116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8110288"/>
        <c:crosses val="autoZero"/>
        <c:auto val="1"/>
        <c:lblAlgn val="ctr"/>
        <c:lblOffset val="100"/>
        <c:noMultiLvlLbl val="0"/>
      </c:catAx>
      <c:valAx>
        <c:axId val="-21281102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116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PORCENTAJE</a:t>
            </a:r>
            <a:r>
              <a:rPr lang="es-MX" baseline="0"/>
              <a:t> OBTENIDO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'1ER. TRIMESTRE'!$D$288:$D$309</c:f>
              <c:strCache>
                <c:ptCount val="22"/>
                <c:pt idx="0">
                  <c:v>010000 RECTORIA</c:v>
                </c:pt>
                <c:pt idx="1">
                  <c:v>020000 SECRETARIA GENERAL </c:v>
                </c:pt>
                <c:pt idx="2">
                  <c:v>030000 DIRECCION GENERAL DE DOCENCIA DE PREGRADO</c:v>
                </c:pt>
                <c:pt idx="3">
                  <c:v>040000 DIRECCION GENERAL DE INVESTIGACION Y POSGRADO</c:v>
                </c:pt>
                <c:pt idx="4">
                  <c:v>050000 DIRECCION GENERAL DE DIFUSION Y VINCULACION</c:v>
                </c:pt>
                <c:pt idx="5">
                  <c:v>060000 DIRECCION GENERAL DE SERVICIOS EDUCATIVOS</c:v>
                </c:pt>
                <c:pt idx="6">
                  <c:v>070000 DIRECCION GENERAL DE PLANEACION Y DESARROLLO</c:v>
                </c:pt>
                <c:pt idx="7">
                  <c:v>080000 DIRECCION GENERAL DE FINANZAS</c:v>
                </c:pt>
                <c:pt idx="8">
                  <c:v>090000 DIRECCION GENERAL DE INFRAESTRUCTURA UNIVERSITARIA</c:v>
                </c:pt>
                <c:pt idx="9">
                  <c:v>110000 CENTRO DE CIENCIAS AGROPECUARIAS</c:v>
                </c:pt>
                <c:pt idx="10">
                  <c:v>120000 CENTRO DE CIENCIAS BASICAS</c:v>
                </c:pt>
                <c:pt idx="11">
                  <c:v>130000 CENTRO DE CIENCIAS DE LA SALUD</c:v>
                </c:pt>
                <c:pt idx="12">
                  <c:v>140000 CENTRO DE CIENCIAS DEL DISEÑO Y DE LA CONSTRUCCION</c:v>
                </c:pt>
                <c:pt idx="13">
                  <c:v>150000 CENTRO DE CIENCIAS ECONOMICAS Y ADMINISTRATIVAS</c:v>
                </c:pt>
                <c:pt idx="14">
                  <c:v>160000 CENTRO DE CIENCIAS SOCIALES Y HUMANIDADES</c:v>
                </c:pt>
                <c:pt idx="15">
                  <c:v>170000 CENTRO DE EDUCACION MEDIA</c:v>
                </c:pt>
                <c:pt idx="16">
                  <c:v>180000 CENTRO DE LAS ARTES Y LA CULTURA</c:v>
                </c:pt>
                <c:pt idx="17">
                  <c:v>190000 CENTRO DE CIENCIAS DE LA INGENIERÍA</c:v>
                </c:pt>
                <c:pt idx="18">
                  <c:v>200000 CENTRO DE CIENCIAS EMPRESARIALES</c:v>
                </c:pt>
                <c:pt idx="19">
                  <c:v>210000 CONTRALORIA UNIVERSITARIA</c:v>
                </c:pt>
                <c:pt idx="20">
                  <c:v>220000 DEFENSORIA DE LOS DERECHOS UNIVERSITARIOS</c:v>
                </c:pt>
                <c:pt idx="21">
                  <c:v>230000 COORDINACION INSTITUCIONAL DE VINCULACION</c:v>
                </c:pt>
              </c:strCache>
            </c:strRef>
          </c:cat>
          <c:val>
            <c:numRef>
              <c:f>'1ER. TRIMESTRE'!$E$288:$E$309</c:f>
              <c:numCache>
                <c:formatCode>0.00%</c:formatCode>
                <c:ptCount val="22"/>
                <c:pt idx="0">
                  <c:v>0.94</c:v>
                </c:pt>
                <c:pt idx="1">
                  <c:v>0.87</c:v>
                </c:pt>
                <c:pt idx="2">
                  <c:v>0.8</c:v>
                </c:pt>
                <c:pt idx="3">
                  <c:v>0.74</c:v>
                </c:pt>
                <c:pt idx="4">
                  <c:v>0.95</c:v>
                </c:pt>
                <c:pt idx="5">
                  <c:v>0.76</c:v>
                </c:pt>
                <c:pt idx="6">
                  <c:v>0.1</c:v>
                </c:pt>
                <c:pt idx="7">
                  <c:v>0.73</c:v>
                </c:pt>
                <c:pt idx="8">
                  <c:v>0.72</c:v>
                </c:pt>
                <c:pt idx="9">
                  <c:v>0.92</c:v>
                </c:pt>
                <c:pt idx="10">
                  <c:v>0.92</c:v>
                </c:pt>
                <c:pt idx="11">
                  <c:v>0.99</c:v>
                </c:pt>
                <c:pt idx="12">
                  <c:v>0.9</c:v>
                </c:pt>
                <c:pt idx="13">
                  <c:v>0.91</c:v>
                </c:pt>
                <c:pt idx="14">
                  <c:v>0.94</c:v>
                </c:pt>
                <c:pt idx="15">
                  <c:v>0.91</c:v>
                </c:pt>
                <c:pt idx="16">
                  <c:v>0.9</c:v>
                </c:pt>
                <c:pt idx="17">
                  <c:v>0.96</c:v>
                </c:pt>
                <c:pt idx="18">
                  <c:v>0.93</c:v>
                </c:pt>
                <c:pt idx="19">
                  <c:v>1</c:v>
                </c:pt>
                <c:pt idx="20">
                  <c:v>0.55000000000000004</c:v>
                </c:pt>
                <c:pt idx="21">
                  <c:v>0</c:v>
                </c:pt>
              </c:numCache>
            </c:numRef>
          </c:val>
          <c:extLst>
            <c:ext xmlns:c16="http://schemas.microsoft.com/office/drawing/2014/chart" uri="{C3380CC4-5D6E-409C-BE32-E72D297353CC}">
              <c16:uniqueId val="{00000000-E12D-444E-A55E-EB20E5F12900}"/>
            </c:ext>
          </c:extLst>
        </c:ser>
        <c:dLbls>
          <c:showLegendKey val="0"/>
          <c:showVal val="0"/>
          <c:showCatName val="0"/>
          <c:showSerName val="0"/>
          <c:showPercent val="0"/>
          <c:showBubbleSize val="0"/>
        </c:dLbls>
        <c:gapWidth val="182"/>
        <c:axId val="-43744400"/>
        <c:axId val="-43743312"/>
      </c:barChart>
      <c:catAx>
        <c:axId val="-43744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3312"/>
        <c:crosses val="autoZero"/>
        <c:auto val="1"/>
        <c:lblAlgn val="ctr"/>
        <c:lblOffset val="100"/>
        <c:noMultiLvlLbl val="0"/>
      </c:catAx>
      <c:valAx>
        <c:axId val="-43743312"/>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4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TRIMESTRE'!$E$46,'3ER. TRIMESTRE'!$G$46,'3ER. TRIMESTRE'!$I$46)</c:f>
              <c:strCache>
                <c:ptCount val="3"/>
                <c:pt idx="0">
                  <c:v>CUMPLIDAS</c:v>
                </c:pt>
                <c:pt idx="1">
                  <c:v>PARCIALMENTE CUMPLIDAS</c:v>
                </c:pt>
                <c:pt idx="2">
                  <c:v>NO CUMPLIDAS</c:v>
                </c:pt>
              </c:strCache>
            </c:strRef>
          </c:cat>
          <c:val>
            <c:numRef>
              <c:f>('3ER. TRIMESTRE'!$F$47,'3ER. TRIMESTRE'!$H$47,'3ER. TRIMESTRE'!$J$47)</c:f>
              <c:numCache>
                <c:formatCode>0.00%</c:formatCode>
                <c:ptCount val="3"/>
                <c:pt idx="0">
                  <c:v>0.29117147707979629</c:v>
                </c:pt>
                <c:pt idx="1">
                  <c:v>7.3995472552348618E-2</c:v>
                </c:pt>
                <c:pt idx="2">
                  <c:v>0.63483305036785509</c:v>
                </c:pt>
              </c:numCache>
            </c:numRef>
          </c:val>
          <c:extLst>
            <c:ext xmlns:c16="http://schemas.microsoft.com/office/drawing/2014/chart" uri="{C3380CC4-5D6E-409C-BE32-E72D297353CC}">
              <c16:uniqueId val="{00000000-5814-4CA8-AE90-99D2CA173C1D}"/>
            </c:ext>
          </c:extLst>
        </c:ser>
        <c:dLbls>
          <c:showLegendKey val="0"/>
          <c:showVal val="0"/>
          <c:showCatName val="0"/>
          <c:showSerName val="0"/>
          <c:showPercent val="0"/>
          <c:showBubbleSize val="0"/>
        </c:dLbls>
        <c:gapWidth val="219"/>
        <c:overlap val="-27"/>
        <c:axId val="-2128104848"/>
        <c:axId val="-2128102128"/>
      </c:barChart>
      <c:catAx>
        <c:axId val="-2128104848"/>
        <c:scaling>
          <c:orientation val="minMax"/>
        </c:scaling>
        <c:delete val="0"/>
        <c:axPos val="b"/>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2128102128"/>
        <c:crosses val="autoZero"/>
        <c:auto val="1"/>
        <c:lblAlgn val="ctr"/>
        <c:lblOffset val="100"/>
        <c:tickLblSkip val="1"/>
        <c:noMultiLvlLbl val="0"/>
      </c:catAx>
      <c:valAx>
        <c:axId val="-21281021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8104848"/>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8100"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MX"/>
              </a:p>
            </c:txPr>
            <c:dLblPos val="ctr"/>
            <c:showLegendKey val="0"/>
            <c:showVal val="1"/>
            <c:showCatName val="1"/>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'3ER. TRIMESTRE'!$C$53:$F$53</c:f>
              <c:strCache>
                <c:ptCount val="4"/>
                <c:pt idx="0">
                  <c:v>EVIDENCIAS</c:v>
                </c:pt>
                <c:pt idx="1">
                  <c:v>CUMPLIDAS</c:v>
                </c:pt>
                <c:pt idx="2">
                  <c:v>PARCIALMENTE CUMPLIDAS</c:v>
                </c:pt>
                <c:pt idx="3">
                  <c:v>NO CUMPLIDAS</c:v>
                </c:pt>
              </c:strCache>
            </c:strRef>
          </c:cat>
          <c:val>
            <c:numRef>
              <c:f>'3ER. TRIMESTRE'!$C$54:$F$54</c:f>
              <c:numCache>
                <c:formatCode>General</c:formatCode>
                <c:ptCount val="4"/>
                <c:pt idx="0">
                  <c:v>7068</c:v>
                </c:pt>
                <c:pt idx="1">
                  <c:v>2058</c:v>
                </c:pt>
                <c:pt idx="2">
                  <c:v>523</c:v>
                </c:pt>
                <c:pt idx="3">
                  <c:v>4487</c:v>
                </c:pt>
              </c:numCache>
            </c:numRef>
          </c:val>
          <c:smooth val="0"/>
          <c:extLst>
            <c:ext xmlns:c16="http://schemas.microsoft.com/office/drawing/2014/chart" uri="{C3380CC4-5D6E-409C-BE32-E72D297353CC}">
              <c16:uniqueId val="{00000000-C842-43B2-9396-8201A867D789}"/>
            </c:ext>
          </c:extLst>
        </c:ser>
        <c:dLbls>
          <c:dLblPos val="ctr"/>
          <c:showLegendKey val="0"/>
          <c:showVal val="1"/>
          <c:showCatName val="0"/>
          <c:showSerName val="0"/>
          <c:showPercent val="0"/>
          <c:showBubbleSize val="0"/>
        </c:dLbls>
        <c:smooth val="0"/>
        <c:axId val="-2128109744"/>
        <c:axId val="-2128110832"/>
      </c:lineChart>
      <c:catAx>
        <c:axId val="-2128109744"/>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MX"/>
          </a:p>
        </c:txPr>
        <c:crossAx val="-2128110832"/>
        <c:crosses val="autoZero"/>
        <c:auto val="1"/>
        <c:lblAlgn val="ctr"/>
        <c:lblOffset val="100"/>
        <c:noMultiLvlLbl val="0"/>
      </c:catAx>
      <c:valAx>
        <c:axId val="-21281108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8109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48072178477690286"/>
          <c:y val="6.5277221805923658E-2"/>
          <c:w val="0.45885454943132109"/>
          <c:h val="0.90839481173267811"/>
        </c:manualLayout>
      </c:layout>
      <c:barChart>
        <c:barDir val="bar"/>
        <c:grouping val="clustered"/>
        <c:varyColors val="0"/>
        <c:ser>
          <c:idx val="0"/>
          <c:order val="0"/>
          <c:tx>
            <c:strRef>
              <c:f>'3ER. TRIMESTRE'!$D$66</c:f>
              <c:strCache>
                <c:ptCount val="1"/>
                <c:pt idx="0">
                  <c:v>PORCENTAJE OBTENIDO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TRIMESTRE'!$C$67:$C$88</c:f>
              <c:strCache>
                <c:ptCount val="22"/>
                <c:pt idx="0">
                  <c:v>010000 RECTORIA</c:v>
                </c:pt>
                <c:pt idx="1">
                  <c:v>020000 SECRETARIA GENERAL </c:v>
                </c:pt>
                <c:pt idx="2">
                  <c:v>030000 DIRECCION GENERAL DE DOCENCIA DE PREGRADO</c:v>
                </c:pt>
                <c:pt idx="3">
                  <c:v>040000 DIRECCION GENERAL DE INVESTIGACION Y POSGRADO</c:v>
                </c:pt>
                <c:pt idx="4">
                  <c:v>050000 DIRECCION GENERAL DE DIFUSION Y VINCULACION</c:v>
                </c:pt>
                <c:pt idx="5">
                  <c:v>060000 DIRECCION GENERAL DE SERVICIOS EDUCATIVOS</c:v>
                </c:pt>
                <c:pt idx="6">
                  <c:v>070000 DIRECCION GENERAL DE PLANEACION Y DESARROLLO</c:v>
                </c:pt>
                <c:pt idx="7">
                  <c:v>080000 DIRECCION GENERAL DE FINANZAS</c:v>
                </c:pt>
                <c:pt idx="8">
                  <c:v>090000 DIRECCION GENERAL DE INFRAESTRUCTURA UNIVERSITARIA</c:v>
                </c:pt>
                <c:pt idx="9">
                  <c:v>110000 CENTRO DE CIENCIAS AGROPECUARIAS</c:v>
                </c:pt>
                <c:pt idx="10">
                  <c:v>120000 CENTRO DE CIENCIAS BASICAS</c:v>
                </c:pt>
                <c:pt idx="11">
                  <c:v>130000 CENTRO DE CIENCIAS DE LA SALUD</c:v>
                </c:pt>
                <c:pt idx="12">
                  <c:v>140000 CENTRO DE CIENCIAS DEL DISEÑO Y DE LA CONSTRUCCION</c:v>
                </c:pt>
                <c:pt idx="13">
                  <c:v>150000 CENTRO DE CIENCIAS ECONOMICAS Y ADMINISTRATIVAS</c:v>
                </c:pt>
                <c:pt idx="14">
                  <c:v>160000 CENTRO DE CIENCIAS SOCIALES Y HUMANIDADES</c:v>
                </c:pt>
                <c:pt idx="15">
                  <c:v>170000 CENTRO DE EDUCACION MEDIA</c:v>
                </c:pt>
                <c:pt idx="16">
                  <c:v>180000 CENTRO DE LAS ARTES Y LA CULTURA</c:v>
                </c:pt>
                <c:pt idx="17">
                  <c:v>190000 CENTRO DE CIENCIAS DE LA INGENIERÍA</c:v>
                </c:pt>
                <c:pt idx="18">
                  <c:v>200000 CENTRO DE CIENCIAS EMPRESARIALES</c:v>
                </c:pt>
                <c:pt idx="19">
                  <c:v>210000 CONTRALORIA UNIVERSITARIA</c:v>
                </c:pt>
                <c:pt idx="20">
                  <c:v>220000 DEFENSORIA DE LOS DERECHOS UNIVERSITARIOS</c:v>
                </c:pt>
                <c:pt idx="21">
                  <c:v>230000 COORDINACION INSTITUCIONAL DE VINCULACION</c:v>
                </c:pt>
              </c:strCache>
            </c:strRef>
          </c:cat>
          <c:val>
            <c:numRef>
              <c:f>'3ER. TRIMESTRE'!$D$67:$D$88</c:f>
              <c:numCache>
                <c:formatCode>0.00%</c:formatCode>
                <c:ptCount val="22"/>
                <c:pt idx="0">
                  <c:v>0.50600000000000001</c:v>
                </c:pt>
                <c:pt idx="1">
                  <c:v>1.07</c:v>
                </c:pt>
                <c:pt idx="2">
                  <c:v>0.70699999999999996</c:v>
                </c:pt>
                <c:pt idx="3">
                  <c:v>1.2050000000000001</c:v>
                </c:pt>
                <c:pt idx="4">
                  <c:v>0.33100000000000002</c:v>
                </c:pt>
                <c:pt idx="5">
                  <c:v>0.41599999999999998</c:v>
                </c:pt>
                <c:pt idx="6">
                  <c:v>4.7E-2</c:v>
                </c:pt>
                <c:pt idx="7">
                  <c:v>0.156</c:v>
                </c:pt>
                <c:pt idx="8">
                  <c:v>0.47899999999999998</c:v>
                </c:pt>
                <c:pt idx="9">
                  <c:v>0.47799999999999998</c:v>
                </c:pt>
                <c:pt idx="10">
                  <c:v>0.23599999999999999</c:v>
                </c:pt>
                <c:pt idx="11">
                  <c:v>0.49099999999999999</c:v>
                </c:pt>
                <c:pt idx="12">
                  <c:v>0.29299999999999998</c:v>
                </c:pt>
                <c:pt idx="13">
                  <c:v>0.313</c:v>
                </c:pt>
                <c:pt idx="14">
                  <c:v>0.27700000000000002</c:v>
                </c:pt>
                <c:pt idx="15">
                  <c:v>0.34699999999999998</c:v>
                </c:pt>
                <c:pt idx="16">
                  <c:v>0.53600000000000003</c:v>
                </c:pt>
                <c:pt idx="17">
                  <c:v>0.29199999999999998</c:v>
                </c:pt>
                <c:pt idx="18">
                  <c:v>9.4E-2</c:v>
                </c:pt>
                <c:pt idx="19">
                  <c:v>1.056</c:v>
                </c:pt>
                <c:pt idx="20">
                  <c:v>1</c:v>
                </c:pt>
                <c:pt idx="21">
                  <c:v>0</c:v>
                </c:pt>
              </c:numCache>
            </c:numRef>
          </c:val>
          <c:extLst>
            <c:ext xmlns:c16="http://schemas.microsoft.com/office/drawing/2014/chart" uri="{C3380CC4-5D6E-409C-BE32-E72D297353CC}">
              <c16:uniqueId val="{00000000-2EEC-40B1-BCB2-E3180DE3D6B1}"/>
            </c:ext>
          </c:extLst>
        </c:ser>
        <c:dLbls>
          <c:showLegendKey val="0"/>
          <c:showVal val="0"/>
          <c:showCatName val="0"/>
          <c:showSerName val="0"/>
          <c:showPercent val="0"/>
          <c:showBubbleSize val="0"/>
        </c:dLbls>
        <c:gapWidth val="182"/>
        <c:axId val="-2128107568"/>
        <c:axId val="-2128098864"/>
      </c:barChart>
      <c:catAx>
        <c:axId val="-2128107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8098864"/>
        <c:crosses val="autoZero"/>
        <c:auto val="1"/>
        <c:lblAlgn val="ctr"/>
        <c:lblOffset val="100"/>
        <c:noMultiLvlLbl val="0"/>
      </c:catAx>
      <c:valAx>
        <c:axId val="-2128098864"/>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810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tx>
            <c:strRef>
              <c:f>'3ER. TRIMESTRE'!$F$98</c:f>
              <c:strCache>
                <c:ptCount val="1"/>
                <c:pt idx="0">
                  <c:v>PORCENTAJE OBTENIDO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TRIMESTRE'!$E$99:$E$230</c:f>
              <c:strCache>
                <c:ptCount val="132"/>
                <c:pt idx="0">
                  <c:v>010100 COMUNICACION Y RELACIONES PUBLICAS</c:v>
                </c:pt>
                <c:pt idx="1">
                  <c:v>010600 ANALISIS FINANCIERO Y CONTROL DE GESTION</c:v>
                </c:pt>
                <c:pt idx="2">
                  <c:v>011500 OFICINA DE RECTORIA</c:v>
                </c:pt>
                <c:pt idx="3">
                  <c:v>020100 ARCHIVO GENERAL</c:v>
                </c:pt>
                <c:pt idx="4">
                  <c:v>020200 CONTROL ESCOLAR</c:v>
                </c:pt>
                <c:pt idx="5">
                  <c:v>020300 JURIDICO</c:v>
                </c:pt>
                <c:pt idx="6">
                  <c:v>020400 RECURSOS HUMANOS</c:v>
                </c:pt>
                <c:pt idx="7">
                  <c:v>021500 OFICINA DE SECRETARIA GENERAL</c:v>
                </c:pt>
                <c:pt idx="8">
                  <c:v>030200 DESARROLLO CURRICULAR</c:v>
                </c:pt>
                <c:pt idx="9">
                  <c:v>030300 EVALUACION EDUCATIVA</c:v>
                </c:pt>
                <c:pt idx="10">
                  <c:v>030400 CONTROL Y SEGUIMIENTO DOCENTE</c:v>
                </c:pt>
                <c:pt idx="11">
                  <c:v>030900 FORMACION Y ACTUALIZACION ACADEMICA</c:v>
                </c:pt>
                <c:pt idx="12">
                  <c:v>031000 INNOVACION EDUCATIVA</c:v>
                </c:pt>
                <c:pt idx="13">
                  <c:v>031500 OFICINA DE LA DIRECCION GENERAL </c:v>
                </c:pt>
                <c:pt idx="14">
                  <c:v>040100 APOYO A LA INVESTIGACION </c:v>
                </c:pt>
                <c:pt idx="15">
                  <c:v>040200 APOYO AL POSGRADO</c:v>
                </c:pt>
                <c:pt idx="16">
                  <c:v>040400 INTERCAMBIO ACADEMICO</c:v>
                </c:pt>
                <c:pt idx="17">
                  <c:v>041500 OFICINA DE LA DIRECCION GENERAL </c:v>
                </c:pt>
                <c:pt idx="18">
                  <c:v>050200 EDITORIAL</c:v>
                </c:pt>
                <c:pt idx="19">
                  <c:v>050300 RADIO Y TELEVISION</c:v>
                </c:pt>
                <c:pt idx="20">
                  <c:v>050400 VINCULACION</c:v>
                </c:pt>
                <c:pt idx="21">
                  <c:v>050600 DIFUSION CULTURAL</c:v>
                </c:pt>
                <c:pt idx="22">
                  <c:v>050700 EXTENSION ACADEMICA</c:v>
                </c:pt>
                <c:pt idx="23">
                  <c:v>051500 OFICINA DE LA DIRECCION GENERAL </c:v>
                </c:pt>
                <c:pt idx="24">
                  <c:v>060100 APOYO A LA FORMACION INTEGRAL</c:v>
                </c:pt>
                <c:pt idx="25">
                  <c:v>060200 DEPORTES</c:v>
                </c:pt>
                <c:pt idx="26">
                  <c:v>060300 INFORMACION BIBLIOGRAFICA</c:v>
                </c:pt>
                <c:pt idx="27">
                  <c:v>060400 ORIENTACION EDUCATIVA</c:v>
                </c:pt>
                <c:pt idx="28">
                  <c:v>061500 OFICINA DE LA DIRECCION GENERAL</c:v>
                </c:pt>
                <c:pt idx="29">
                  <c:v>070100 ESTADISTICA INSTITUCIONAL </c:v>
                </c:pt>
                <c:pt idx="30">
                  <c:v>070200 PROYECTOS INSTITUCIONALES</c:v>
                </c:pt>
                <c:pt idx="31">
                  <c:v>070300 GESTION DE CALIDAD</c:v>
                </c:pt>
                <c:pt idx="32">
                  <c:v>070400 PRESUPUESTO POR PROGRAMA</c:v>
                </c:pt>
                <c:pt idx="33">
                  <c:v>070500 REDES Y TELECOMUNICACIONES</c:v>
                </c:pt>
                <c:pt idx="34">
                  <c:v>070600 SISTEMAS</c:v>
                </c:pt>
                <c:pt idx="35">
                  <c:v>070700 EVALUACION DEL DESEMPEÑO PRESUPUESTAL</c:v>
                </c:pt>
                <c:pt idx="36">
                  <c:v>071500 OFICINA DE LA DIRECCION GENERAL </c:v>
                </c:pt>
                <c:pt idx="37">
                  <c:v>080100 CAJAS</c:v>
                </c:pt>
                <c:pt idx="38">
                  <c:v>080200 CONTROL PRESUPUESTAL </c:v>
                </c:pt>
                <c:pt idx="39">
                  <c:v>080300 CONTABILIDAD</c:v>
                </c:pt>
                <c:pt idx="40">
                  <c:v>080400 COMPRAS</c:v>
                </c:pt>
                <c:pt idx="41">
                  <c:v>080500 CONTROL DE BIENES MUEBLES E INMUEBLES</c:v>
                </c:pt>
                <c:pt idx="42">
                  <c:v>080700 PRESUPUESTO Y ADMINISTRACION FINANCIERA</c:v>
                </c:pt>
                <c:pt idx="43">
                  <c:v>081400 JUBILADOS</c:v>
                </c:pt>
                <c:pt idx="44">
                  <c:v>081500 OFICINA DE LA DIRECCION GENERAL </c:v>
                </c:pt>
                <c:pt idx="45">
                  <c:v>090300 PROCESOS GRAFICOS</c:v>
                </c:pt>
                <c:pt idx="46">
                  <c:v>090400 SERVICIOS GENERALES</c:v>
                </c:pt>
                <c:pt idx="47">
                  <c:v>090500 TRANSPORTES</c:v>
                </c:pt>
                <c:pt idx="48">
                  <c:v>090600 VIGILANCIA</c:v>
                </c:pt>
                <c:pt idx="49">
                  <c:v>090700 CONSTRUCCIONES</c:v>
                </c:pt>
                <c:pt idx="50">
                  <c:v>090800 MANTENIMIENTO </c:v>
                </c:pt>
                <c:pt idx="51">
                  <c:v>091500 OFICINA DE LA DIRECCION GENERAL </c:v>
                </c:pt>
                <c:pt idx="52">
                  <c:v>110100 CLINICA VETERINARIA</c:v>
                </c:pt>
                <c:pt idx="53">
                  <c:v>110200 DISCIPLINAS AGRICOLAS</c:v>
                </c:pt>
                <c:pt idx="54">
                  <c:v>110300 DISCIPLINAS PECUARIAS</c:v>
                </c:pt>
                <c:pt idx="55">
                  <c:v>110400 FITOTECNIA</c:v>
                </c:pt>
                <c:pt idx="56">
                  <c:v>110500 TECNOLOGIA DE ALIMENTOS</c:v>
                </c:pt>
                <c:pt idx="57">
                  <c:v>110600 ZOOTECNIA</c:v>
                </c:pt>
                <c:pt idx="58">
                  <c:v>111400 POSTA ZOOTECNICA</c:v>
                </c:pt>
                <c:pt idx="59">
                  <c:v>111500 OFICINA DE CENTRO</c:v>
                </c:pt>
                <c:pt idx="60">
                  <c:v>120100 BIOLOGIA</c:v>
                </c:pt>
                <c:pt idx="61">
                  <c:v>120200 ESTADISTICA</c:v>
                </c:pt>
                <c:pt idx="62">
                  <c:v>120300 FISIOLOGIA Y FARMACOLOGIA</c:v>
                </c:pt>
                <c:pt idx="63">
                  <c:v>120400 INGENIERIA BIOQUIMICA</c:v>
                </c:pt>
                <c:pt idx="64">
                  <c:v>120500 MATEMATICAS Y FISICA</c:v>
                </c:pt>
                <c:pt idx="65">
                  <c:v>120600 MICROBIOLOGIA</c:v>
                </c:pt>
                <c:pt idx="66">
                  <c:v>120700 MORFOLOGIA</c:v>
                </c:pt>
                <c:pt idx="67">
                  <c:v>120800 QUIMICA</c:v>
                </c:pt>
                <c:pt idx="68">
                  <c:v>120900 SISTEMAS DE INFORMACION</c:v>
                </c:pt>
                <c:pt idx="69">
                  <c:v>121000 SISTEMAS ELECTRONICOS</c:v>
                </c:pt>
                <c:pt idx="70">
                  <c:v>121100 CIENCIAS DE LA COMPUTACION</c:v>
                </c:pt>
                <c:pt idx="71">
                  <c:v>121500 OFICINA DEL CENTRO</c:v>
                </c:pt>
                <c:pt idx="72">
                  <c:v>130100 CIRUGIA</c:v>
                </c:pt>
                <c:pt idx="73">
                  <c:v>130200 ENFERMERIA </c:v>
                </c:pt>
                <c:pt idx="74">
                  <c:v>130300 ESTOMATOLOGIA</c:v>
                </c:pt>
                <c:pt idx="75">
                  <c:v>130400 MEDICINA</c:v>
                </c:pt>
                <c:pt idx="76">
                  <c:v>130500 OPTOMETRIA</c:v>
                </c:pt>
                <c:pt idx="77">
                  <c:v>130600 GINECO-OBSTETRICIA Y PEDIATRIA</c:v>
                </c:pt>
                <c:pt idx="78">
                  <c:v>130700 SALUD PUBLICA</c:v>
                </c:pt>
                <c:pt idx="79">
                  <c:v>130800 NUTRICION Y CULTURA FISICA</c:v>
                </c:pt>
                <c:pt idx="80">
                  <c:v>131400 UNIDAD MEDICO DIDACTICA</c:v>
                </c:pt>
                <c:pt idx="81">
                  <c:v>131500 OFICINA DEL CENTRO</c:v>
                </c:pt>
                <c:pt idx="82">
                  <c:v>140100 CONSTRUCCION Y ESTRUCTURAS</c:v>
                </c:pt>
                <c:pt idx="83">
                  <c:v>140200 DISEÑO DEL HABITAT</c:v>
                </c:pt>
                <c:pt idx="84">
                  <c:v>140300 DISEÑO DE IMAGEN Y PRODUCTOS</c:v>
                </c:pt>
                <c:pt idx="85">
                  <c:v>140400 GEOTECNIA E HIDRAULICA</c:v>
                </c:pt>
                <c:pt idx="86">
                  <c:v>140500 MANUFACTURA DE PROTOTIPOS</c:v>
                </c:pt>
                <c:pt idx="87">
                  <c:v>140600 REPRESENTACION</c:v>
                </c:pt>
                <c:pt idx="88">
                  <c:v>140700 TEORIA Y METODOS</c:v>
                </c:pt>
                <c:pt idx="89">
                  <c:v>141500 OFICINA DEL CENTRO</c:v>
                </c:pt>
                <c:pt idx="90">
                  <c:v>150100 ADMINISTRACION </c:v>
                </c:pt>
                <c:pt idx="91">
                  <c:v>150200 CONTADURIA</c:v>
                </c:pt>
                <c:pt idx="92">
                  <c:v>150300 ECONOMIA</c:v>
                </c:pt>
                <c:pt idx="93">
                  <c:v>150400 FINANZAS</c:v>
                </c:pt>
                <c:pt idx="94">
                  <c:v>150500 MERCADOTECNIA</c:v>
                </c:pt>
                <c:pt idx="95">
                  <c:v>150600 RECURSOS HUMANOS</c:v>
                </c:pt>
                <c:pt idx="96">
                  <c:v>150700 TURISMO</c:v>
                </c:pt>
                <c:pt idx="97">
                  <c:v>151500 OFICINA DEL CENTRO</c:v>
                </c:pt>
                <c:pt idx="98">
                  <c:v>160100 COMUNICACION</c:v>
                </c:pt>
                <c:pt idx="99">
                  <c:v>160200 DERECHO</c:v>
                </c:pt>
                <c:pt idx="100">
                  <c:v>160300 EDUCACION</c:v>
                </c:pt>
                <c:pt idx="101">
                  <c:v>160400 FILOSOFIA</c:v>
                </c:pt>
                <c:pt idx="102">
                  <c:v>160500 HISTORIA</c:v>
                </c:pt>
                <c:pt idx="103">
                  <c:v>160600 IDIOMAS</c:v>
                </c:pt>
                <c:pt idx="104">
                  <c:v>160800 PSICOLOGIA</c:v>
                </c:pt>
                <c:pt idx="105">
                  <c:v>160900 SOCIOLOGIA</c:v>
                </c:pt>
                <c:pt idx="106">
                  <c:v>161000 TRABAJO SOCIAL</c:v>
                </c:pt>
                <c:pt idx="107">
                  <c:v>161100 CIENCIAS POLITICAS Y ADMINISTRACION PUBLICA</c:v>
                </c:pt>
                <c:pt idx="108">
                  <c:v>161500 OFICINA DEL CENTRO</c:v>
                </c:pt>
                <c:pt idx="109">
                  <c:v>170100 ACTIVIDADES ARTISTICAS Y CULTURALES</c:v>
                </c:pt>
                <c:pt idx="110">
                  <c:v>170200 ACTIVIDADES DEPORTIVAS</c:v>
                </c:pt>
                <c:pt idx="111">
                  <c:v>170400 CIENCIAS SOCIALES,ECONOMICAS E HISTORIA</c:v>
                </c:pt>
                <c:pt idx="112">
                  <c:v>170500 FILOSOFIA Y LETRAS</c:v>
                </c:pt>
                <c:pt idx="113">
                  <c:v>170700 IDIOMAS</c:v>
                </c:pt>
                <c:pt idx="114">
                  <c:v>170800 MATEMATICAS Y FISICA</c:v>
                </c:pt>
                <c:pt idx="115">
                  <c:v>170900 CIENCIAS QUIMICO-BIOLOGICAS</c:v>
                </c:pt>
                <c:pt idx="116">
                  <c:v>171500 OFICINA DEL CENTRO</c:v>
                </c:pt>
                <c:pt idx="117">
                  <c:v>180100 ARTE Y GESTION CULTURAL</c:v>
                </c:pt>
                <c:pt idx="118">
                  <c:v>180200 LETRAS</c:v>
                </c:pt>
                <c:pt idx="119">
                  <c:v>180300 MUSICA</c:v>
                </c:pt>
                <c:pt idx="120">
                  <c:v>180500 ARTES ESCENICAS Y AUDIOVISUALES</c:v>
                </c:pt>
                <c:pt idx="121">
                  <c:v>181500 OFICINA DEL CENTRO</c:v>
                </c:pt>
                <c:pt idx="122">
                  <c:v>190200 INGENIERIA AUTOMOTRIZ</c:v>
                </c:pt>
                <c:pt idx="123">
                  <c:v>190300 INGENIERIA ROBOTICA</c:v>
                </c:pt>
                <c:pt idx="124">
                  <c:v>190400 INGENIERIA BIOMEDICA</c:v>
                </c:pt>
                <c:pt idx="125">
                  <c:v>191500 OFICINA DEL CENTRO</c:v>
                </c:pt>
                <c:pt idx="126">
                  <c:v>200200 AGRONEGOCIOS</c:v>
                </c:pt>
                <c:pt idx="127">
                  <c:v>200300 COMERCIO ELECTRONICO</c:v>
                </c:pt>
                <c:pt idx="128">
                  <c:v>201500 OFICINA DEL CENTRO</c:v>
                </c:pt>
                <c:pt idx="129">
                  <c:v>210100 CONTRALORIA  UNIVERSITARIA</c:v>
                </c:pt>
                <c:pt idx="130">
                  <c:v>220100 DEFENSORIA DE LOS DERECHOS UNIVERSITARIOS</c:v>
                </c:pt>
                <c:pt idx="131">
                  <c:v>230100 COORDINACION INSTITUCIONAL DE  VINCULACION</c:v>
                </c:pt>
              </c:strCache>
            </c:strRef>
          </c:cat>
          <c:val>
            <c:numRef>
              <c:f>'3ER. TRIMESTRE'!$F$99:$F$230</c:f>
              <c:numCache>
                <c:formatCode>0%</c:formatCode>
                <c:ptCount val="132"/>
                <c:pt idx="0">
                  <c:v>0.76</c:v>
                </c:pt>
                <c:pt idx="1">
                  <c:v>0</c:v>
                </c:pt>
                <c:pt idx="2">
                  <c:v>0.76</c:v>
                </c:pt>
                <c:pt idx="3">
                  <c:v>0.87</c:v>
                </c:pt>
                <c:pt idx="4">
                  <c:v>0.36</c:v>
                </c:pt>
                <c:pt idx="5">
                  <c:v>1.79</c:v>
                </c:pt>
                <c:pt idx="6">
                  <c:v>1.48</c:v>
                </c:pt>
                <c:pt idx="7">
                  <c:v>0.86</c:v>
                </c:pt>
                <c:pt idx="8">
                  <c:v>1</c:v>
                </c:pt>
                <c:pt idx="9">
                  <c:v>0.18</c:v>
                </c:pt>
                <c:pt idx="10">
                  <c:v>0.89</c:v>
                </c:pt>
                <c:pt idx="11">
                  <c:v>0.5</c:v>
                </c:pt>
                <c:pt idx="12">
                  <c:v>1.79</c:v>
                </c:pt>
                <c:pt idx="13">
                  <c:v>0.6</c:v>
                </c:pt>
                <c:pt idx="14">
                  <c:v>0.82</c:v>
                </c:pt>
                <c:pt idx="15">
                  <c:v>1.31</c:v>
                </c:pt>
                <c:pt idx="16">
                  <c:v>2.23</c:v>
                </c:pt>
                <c:pt idx="17">
                  <c:v>0.46</c:v>
                </c:pt>
                <c:pt idx="18">
                  <c:v>0.5</c:v>
                </c:pt>
                <c:pt idx="19">
                  <c:v>0</c:v>
                </c:pt>
                <c:pt idx="20">
                  <c:v>0.14000000000000001</c:v>
                </c:pt>
                <c:pt idx="21">
                  <c:v>0</c:v>
                </c:pt>
                <c:pt idx="22">
                  <c:v>0.94</c:v>
                </c:pt>
                <c:pt idx="23">
                  <c:v>0.4</c:v>
                </c:pt>
                <c:pt idx="24">
                  <c:v>0</c:v>
                </c:pt>
                <c:pt idx="25">
                  <c:v>1.01</c:v>
                </c:pt>
                <c:pt idx="26">
                  <c:v>0</c:v>
                </c:pt>
                <c:pt idx="27">
                  <c:v>0.87</c:v>
                </c:pt>
                <c:pt idx="28">
                  <c:v>0.2</c:v>
                </c:pt>
                <c:pt idx="29">
                  <c:v>0</c:v>
                </c:pt>
                <c:pt idx="30">
                  <c:v>0</c:v>
                </c:pt>
                <c:pt idx="31">
                  <c:v>0.05</c:v>
                </c:pt>
                <c:pt idx="32">
                  <c:v>0</c:v>
                </c:pt>
                <c:pt idx="33">
                  <c:v>0.03</c:v>
                </c:pt>
                <c:pt idx="34">
                  <c:v>0</c:v>
                </c:pt>
                <c:pt idx="35">
                  <c:v>7.0000000000000007E-2</c:v>
                </c:pt>
                <c:pt idx="36">
                  <c:v>0.18</c:v>
                </c:pt>
                <c:pt idx="37">
                  <c:v>0.09</c:v>
                </c:pt>
                <c:pt idx="38">
                  <c:v>0</c:v>
                </c:pt>
                <c:pt idx="39">
                  <c:v>0</c:v>
                </c:pt>
                <c:pt idx="40">
                  <c:v>0</c:v>
                </c:pt>
                <c:pt idx="41">
                  <c:v>1</c:v>
                </c:pt>
                <c:pt idx="42">
                  <c:v>0</c:v>
                </c:pt>
                <c:pt idx="43">
                  <c:v>0</c:v>
                </c:pt>
                <c:pt idx="44">
                  <c:v>0</c:v>
                </c:pt>
                <c:pt idx="45">
                  <c:v>0</c:v>
                </c:pt>
                <c:pt idx="46">
                  <c:v>0.28000000000000003</c:v>
                </c:pt>
                <c:pt idx="47">
                  <c:v>1.34</c:v>
                </c:pt>
                <c:pt idx="48">
                  <c:v>1.25</c:v>
                </c:pt>
                <c:pt idx="49">
                  <c:v>0.01</c:v>
                </c:pt>
                <c:pt idx="50">
                  <c:v>0</c:v>
                </c:pt>
                <c:pt idx="51">
                  <c:v>0</c:v>
                </c:pt>
                <c:pt idx="52">
                  <c:v>0.23</c:v>
                </c:pt>
                <c:pt idx="53">
                  <c:v>0.43</c:v>
                </c:pt>
                <c:pt idx="54">
                  <c:v>0.39</c:v>
                </c:pt>
                <c:pt idx="55">
                  <c:v>0.16</c:v>
                </c:pt>
                <c:pt idx="56">
                  <c:v>0.66</c:v>
                </c:pt>
                <c:pt idx="57">
                  <c:v>0.15</c:v>
                </c:pt>
                <c:pt idx="58">
                  <c:v>0</c:v>
                </c:pt>
                <c:pt idx="59">
                  <c:v>0.71</c:v>
                </c:pt>
                <c:pt idx="60">
                  <c:v>0.09</c:v>
                </c:pt>
                <c:pt idx="61">
                  <c:v>0.57999999999999996</c:v>
                </c:pt>
                <c:pt idx="62">
                  <c:v>0.28000000000000003</c:v>
                </c:pt>
                <c:pt idx="63">
                  <c:v>0.47</c:v>
                </c:pt>
                <c:pt idx="64">
                  <c:v>0</c:v>
                </c:pt>
                <c:pt idx="65">
                  <c:v>0.55000000000000004</c:v>
                </c:pt>
                <c:pt idx="66">
                  <c:v>0.15</c:v>
                </c:pt>
                <c:pt idx="67">
                  <c:v>0</c:v>
                </c:pt>
                <c:pt idx="68">
                  <c:v>0.22</c:v>
                </c:pt>
                <c:pt idx="69">
                  <c:v>0.44</c:v>
                </c:pt>
                <c:pt idx="70">
                  <c:v>0</c:v>
                </c:pt>
                <c:pt idx="71">
                  <c:v>0.06</c:v>
                </c:pt>
                <c:pt idx="72">
                  <c:v>0.19</c:v>
                </c:pt>
                <c:pt idx="73">
                  <c:v>1.01</c:v>
                </c:pt>
                <c:pt idx="74">
                  <c:v>0.42</c:v>
                </c:pt>
                <c:pt idx="75">
                  <c:v>0</c:v>
                </c:pt>
                <c:pt idx="76">
                  <c:v>0.22</c:v>
                </c:pt>
                <c:pt idx="77">
                  <c:v>0.25</c:v>
                </c:pt>
                <c:pt idx="78">
                  <c:v>0.52</c:v>
                </c:pt>
                <c:pt idx="79">
                  <c:v>0.7</c:v>
                </c:pt>
                <c:pt idx="80">
                  <c:v>1.1499999999999999</c:v>
                </c:pt>
                <c:pt idx="81">
                  <c:v>0.94</c:v>
                </c:pt>
                <c:pt idx="82">
                  <c:v>0.01</c:v>
                </c:pt>
                <c:pt idx="83">
                  <c:v>0.3</c:v>
                </c:pt>
                <c:pt idx="84">
                  <c:v>0.88</c:v>
                </c:pt>
                <c:pt idx="85">
                  <c:v>0</c:v>
                </c:pt>
                <c:pt idx="86">
                  <c:v>0.27</c:v>
                </c:pt>
                <c:pt idx="87">
                  <c:v>0.2</c:v>
                </c:pt>
                <c:pt idx="88">
                  <c:v>0.64</c:v>
                </c:pt>
                <c:pt idx="89">
                  <c:v>0.05</c:v>
                </c:pt>
                <c:pt idx="90">
                  <c:v>0.39</c:v>
                </c:pt>
                <c:pt idx="91">
                  <c:v>0.09</c:v>
                </c:pt>
                <c:pt idx="92">
                  <c:v>0.37</c:v>
                </c:pt>
                <c:pt idx="93">
                  <c:v>0.1</c:v>
                </c:pt>
                <c:pt idx="94">
                  <c:v>0.37</c:v>
                </c:pt>
                <c:pt idx="95">
                  <c:v>0.5</c:v>
                </c:pt>
                <c:pt idx="96">
                  <c:v>0</c:v>
                </c:pt>
                <c:pt idx="97">
                  <c:v>0.69</c:v>
                </c:pt>
                <c:pt idx="98">
                  <c:v>0</c:v>
                </c:pt>
                <c:pt idx="99">
                  <c:v>0</c:v>
                </c:pt>
                <c:pt idx="100">
                  <c:v>0.14000000000000001</c:v>
                </c:pt>
                <c:pt idx="101">
                  <c:v>0.55000000000000004</c:v>
                </c:pt>
                <c:pt idx="102">
                  <c:v>0.61</c:v>
                </c:pt>
                <c:pt idx="103">
                  <c:v>0</c:v>
                </c:pt>
                <c:pt idx="104">
                  <c:v>0.68</c:v>
                </c:pt>
                <c:pt idx="105">
                  <c:v>0.12</c:v>
                </c:pt>
                <c:pt idx="106">
                  <c:v>0</c:v>
                </c:pt>
                <c:pt idx="107">
                  <c:v>0.08</c:v>
                </c:pt>
                <c:pt idx="108">
                  <c:v>0.87</c:v>
                </c:pt>
                <c:pt idx="109">
                  <c:v>0.03</c:v>
                </c:pt>
                <c:pt idx="110">
                  <c:v>0</c:v>
                </c:pt>
                <c:pt idx="111">
                  <c:v>0.66</c:v>
                </c:pt>
                <c:pt idx="112">
                  <c:v>1.57</c:v>
                </c:pt>
                <c:pt idx="113">
                  <c:v>0.33</c:v>
                </c:pt>
                <c:pt idx="114">
                  <c:v>0.18</c:v>
                </c:pt>
                <c:pt idx="115">
                  <c:v>0</c:v>
                </c:pt>
                <c:pt idx="116">
                  <c:v>0</c:v>
                </c:pt>
                <c:pt idx="117">
                  <c:v>0.43</c:v>
                </c:pt>
                <c:pt idx="118">
                  <c:v>0.37</c:v>
                </c:pt>
                <c:pt idx="119">
                  <c:v>0.36</c:v>
                </c:pt>
                <c:pt idx="120">
                  <c:v>0.68</c:v>
                </c:pt>
                <c:pt idx="121">
                  <c:v>0.85</c:v>
                </c:pt>
                <c:pt idx="122">
                  <c:v>0.47</c:v>
                </c:pt>
                <c:pt idx="123">
                  <c:v>0.02</c:v>
                </c:pt>
                <c:pt idx="124">
                  <c:v>0.41</c:v>
                </c:pt>
                <c:pt idx="125">
                  <c:v>0.56000000000000005</c:v>
                </c:pt>
                <c:pt idx="126">
                  <c:v>0</c:v>
                </c:pt>
                <c:pt idx="127">
                  <c:v>0</c:v>
                </c:pt>
                <c:pt idx="128">
                  <c:v>0.38</c:v>
                </c:pt>
                <c:pt idx="129">
                  <c:v>1.06</c:v>
                </c:pt>
                <c:pt idx="130">
                  <c:v>1</c:v>
                </c:pt>
                <c:pt idx="131">
                  <c:v>0</c:v>
                </c:pt>
              </c:numCache>
            </c:numRef>
          </c:val>
          <c:extLst>
            <c:ext xmlns:c16="http://schemas.microsoft.com/office/drawing/2014/chart" uri="{C3380CC4-5D6E-409C-BE32-E72D297353CC}">
              <c16:uniqueId val="{00000000-CEB4-41D1-A849-AD28A26993A3}"/>
            </c:ext>
          </c:extLst>
        </c:ser>
        <c:dLbls>
          <c:showLegendKey val="0"/>
          <c:showVal val="0"/>
          <c:showCatName val="0"/>
          <c:showSerName val="0"/>
          <c:showPercent val="0"/>
          <c:showBubbleSize val="0"/>
        </c:dLbls>
        <c:gapWidth val="182"/>
        <c:axId val="-2128108656"/>
        <c:axId val="-2128108112"/>
      </c:barChart>
      <c:catAx>
        <c:axId val="-21281086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8108112"/>
        <c:crosses val="autoZero"/>
        <c:auto val="1"/>
        <c:lblAlgn val="ctr"/>
        <c:lblOffset val="100"/>
        <c:noMultiLvlLbl val="0"/>
      </c:catAx>
      <c:valAx>
        <c:axId val="-21281081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8108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'3ER. TRIMESTRE'!$C$466:$C$468</c:f>
              <c:strCache>
                <c:ptCount val="3"/>
                <c:pt idx="0">
                  <c:v>AVANCE FÍSICO TRIMESTRE</c:v>
                </c:pt>
                <c:pt idx="1">
                  <c:v>AVANCE FINANCIERO DEL TRIMESTRE</c:v>
                </c:pt>
                <c:pt idx="2">
                  <c:v>AVANCE FINANCIERO ACUMULADO AL TRIMESTRE</c:v>
                </c:pt>
              </c:strCache>
            </c:strRef>
          </c:cat>
          <c:val>
            <c:numRef>
              <c:f>'3ER. TRIMESTRE'!$D$466:$D$468</c:f>
              <c:numCache>
                <c:formatCode>0.00%</c:formatCode>
                <c:ptCount val="3"/>
                <c:pt idx="0">
                  <c:v>0.26900000000000002</c:v>
                </c:pt>
                <c:pt idx="1">
                  <c:v>0</c:v>
                </c:pt>
                <c:pt idx="2">
                  <c:v>0</c:v>
                </c:pt>
              </c:numCache>
            </c:numRef>
          </c:val>
          <c:extLst>
            <c:ext xmlns:c16="http://schemas.microsoft.com/office/drawing/2014/chart" uri="{C3380CC4-5D6E-409C-BE32-E72D297353CC}">
              <c16:uniqueId val="{00000000-CC20-43DE-BCF6-2D128F1E0001}"/>
            </c:ext>
          </c:extLst>
        </c:ser>
        <c:dLbls>
          <c:showLegendKey val="0"/>
          <c:showVal val="0"/>
          <c:showCatName val="0"/>
          <c:showSerName val="0"/>
          <c:showPercent val="0"/>
          <c:showBubbleSize val="0"/>
        </c:dLbls>
        <c:gapWidth val="182"/>
        <c:axId val="-2128105936"/>
        <c:axId val="-2128098320"/>
      </c:barChart>
      <c:catAx>
        <c:axId val="-2128105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2128098320"/>
        <c:crosses val="autoZero"/>
        <c:auto val="1"/>
        <c:lblAlgn val="ctr"/>
        <c:lblOffset val="100"/>
        <c:noMultiLvlLbl val="0"/>
      </c:catAx>
      <c:valAx>
        <c:axId val="-212809832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2128105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power"/>
            <c:dispRSqr val="0"/>
            <c:dispEq val="0"/>
          </c:trendline>
          <c:cat>
            <c:strRef>
              <c:f>'4TO. TRIMESTRE'!$E$263:$G$263</c:f>
              <c:strCache>
                <c:ptCount val="3"/>
                <c:pt idx="0">
                  <c:v>CONGRUENTE</c:v>
                </c:pt>
                <c:pt idx="1">
                  <c:v>PARCIALMENTE CONGRUENTE</c:v>
                </c:pt>
                <c:pt idx="2">
                  <c:v>NO CONGRUENTE</c:v>
                </c:pt>
              </c:strCache>
            </c:strRef>
          </c:cat>
          <c:val>
            <c:numRef>
              <c:f>'4TO. TRIMESTRE'!$E$264:$G$264</c:f>
              <c:numCache>
                <c:formatCode>#,##0</c:formatCode>
                <c:ptCount val="3"/>
                <c:pt idx="0">
                  <c:v>39215</c:v>
                </c:pt>
                <c:pt idx="1">
                  <c:v>1971</c:v>
                </c:pt>
                <c:pt idx="2">
                  <c:v>6798</c:v>
                </c:pt>
              </c:numCache>
            </c:numRef>
          </c:val>
          <c:extLst>
            <c:ext xmlns:c16="http://schemas.microsoft.com/office/drawing/2014/chart" uri="{C3380CC4-5D6E-409C-BE32-E72D297353CC}">
              <c16:uniqueId val="{00000000-41BC-421F-81C7-4C037F7ECAC9}"/>
            </c:ext>
          </c:extLst>
        </c:ser>
        <c:dLbls>
          <c:showLegendKey val="0"/>
          <c:showVal val="0"/>
          <c:showCatName val="0"/>
          <c:showSerName val="0"/>
          <c:showPercent val="0"/>
          <c:showBubbleSize val="0"/>
        </c:dLbls>
        <c:gapWidth val="219"/>
        <c:overlap val="-27"/>
        <c:axId val="-2128111920"/>
        <c:axId val="-2128111376"/>
      </c:barChart>
      <c:catAx>
        <c:axId val="-2128111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8111376"/>
        <c:crosses val="autoZero"/>
        <c:auto val="1"/>
        <c:lblAlgn val="ctr"/>
        <c:lblOffset val="100"/>
        <c:noMultiLvlLbl val="0"/>
      </c:catAx>
      <c:valAx>
        <c:axId val="-2128111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8111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PORCENTAJE</a:t>
            </a:r>
            <a:r>
              <a:rPr lang="es-MX" baseline="0"/>
              <a:t> OBTENIDO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'4TO. TRIMESTRE'!$D$288:$D$309</c:f>
              <c:strCache>
                <c:ptCount val="22"/>
                <c:pt idx="0">
                  <c:v>010000 RECTORIA</c:v>
                </c:pt>
                <c:pt idx="1">
                  <c:v>020000 SECRETARIA GENERAL </c:v>
                </c:pt>
                <c:pt idx="2">
                  <c:v>030000 DIRECCION GENERAL DE DOCENCIA DE PREGRADO</c:v>
                </c:pt>
                <c:pt idx="3">
                  <c:v>040000 DIRECCION GENERAL DE INVESTIGACION Y POSGRADO</c:v>
                </c:pt>
                <c:pt idx="4">
                  <c:v>050000 DIRECCION GENERAL DE DIFUSION Y VINCULACION</c:v>
                </c:pt>
                <c:pt idx="5">
                  <c:v>060000 DIRECCION GENERAL DE SERVICIOS EDUCATIVOS</c:v>
                </c:pt>
                <c:pt idx="6">
                  <c:v>070000 DIRECCION GENERAL DE PLANEACION Y DESARROLLO</c:v>
                </c:pt>
                <c:pt idx="7">
                  <c:v>080000 DIRECCION GENERAL DE FINANZAS</c:v>
                </c:pt>
                <c:pt idx="8">
                  <c:v>090000 DIRECCION GENERAL DE INFRAESTRUCTURA UNIVERSITARIA</c:v>
                </c:pt>
                <c:pt idx="9">
                  <c:v>110000 CENTRO DE CIENCIAS AGROPECUARIAS</c:v>
                </c:pt>
                <c:pt idx="10">
                  <c:v>120000 CENTRO DE CIENCIAS BASICAS</c:v>
                </c:pt>
                <c:pt idx="11">
                  <c:v>130000 CENTRO DE CIENCIAS DE LA SALUD</c:v>
                </c:pt>
                <c:pt idx="12">
                  <c:v>140000 CENTRO DE CIENCIAS DEL DISEÑO Y DE LA CONSTRUCCION</c:v>
                </c:pt>
                <c:pt idx="13">
                  <c:v>150000 CENTRO DE CIENCIAS ECONOMICAS Y ADMINISTRATIVAS</c:v>
                </c:pt>
                <c:pt idx="14">
                  <c:v>160000 CENTRO DE CIENCIAS SOCIALES Y HUMANIDADES</c:v>
                </c:pt>
                <c:pt idx="15">
                  <c:v>170000 CENTRO DE EDUCACION MEDIA</c:v>
                </c:pt>
                <c:pt idx="16">
                  <c:v>180000 CENTRO DE LAS ARTES Y LA CULTURA</c:v>
                </c:pt>
                <c:pt idx="17">
                  <c:v>190000 CENTRO DE CIENCIAS DE LA INGENIERÍA</c:v>
                </c:pt>
                <c:pt idx="18">
                  <c:v>200000 CENTRO DE CIENCIAS EMPRESARIALES</c:v>
                </c:pt>
                <c:pt idx="19">
                  <c:v>210000 CONTRALORIA UNIVERSITARIA</c:v>
                </c:pt>
                <c:pt idx="20">
                  <c:v>220000 DEFENSORIA DE LOS DERECHOS UNIVERSITARIOS</c:v>
                </c:pt>
                <c:pt idx="21">
                  <c:v>230000 COORDINACION INSTITUCIONAL DE VINCULACION</c:v>
                </c:pt>
              </c:strCache>
            </c:strRef>
          </c:cat>
          <c:val>
            <c:numRef>
              <c:f>'4TO. TRIMESTRE'!$E$288:$E$309</c:f>
              <c:numCache>
                <c:formatCode>0.00%</c:formatCode>
                <c:ptCount val="22"/>
                <c:pt idx="0">
                  <c:v>0.93</c:v>
                </c:pt>
                <c:pt idx="1">
                  <c:v>0.77</c:v>
                </c:pt>
                <c:pt idx="2">
                  <c:v>0.72</c:v>
                </c:pt>
                <c:pt idx="3">
                  <c:v>0.73</c:v>
                </c:pt>
                <c:pt idx="4">
                  <c:v>0.82</c:v>
                </c:pt>
                <c:pt idx="5">
                  <c:v>0.76</c:v>
                </c:pt>
                <c:pt idx="6">
                  <c:v>7.0000000000000007E-2</c:v>
                </c:pt>
                <c:pt idx="7">
                  <c:v>0.66</c:v>
                </c:pt>
                <c:pt idx="8">
                  <c:v>0.72</c:v>
                </c:pt>
                <c:pt idx="9">
                  <c:v>0.95</c:v>
                </c:pt>
                <c:pt idx="10">
                  <c:v>0.85</c:v>
                </c:pt>
                <c:pt idx="11">
                  <c:v>0.93</c:v>
                </c:pt>
                <c:pt idx="12">
                  <c:v>0.9</c:v>
                </c:pt>
                <c:pt idx="13">
                  <c:v>0.89</c:v>
                </c:pt>
                <c:pt idx="14">
                  <c:v>0.92</c:v>
                </c:pt>
                <c:pt idx="15">
                  <c:v>0.89</c:v>
                </c:pt>
                <c:pt idx="16">
                  <c:v>0.91</c:v>
                </c:pt>
                <c:pt idx="17">
                  <c:v>0.91</c:v>
                </c:pt>
                <c:pt idx="18">
                  <c:v>0.97</c:v>
                </c:pt>
                <c:pt idx="19">
                  <c:v>1</c:v>
                </c:pt>
                <c:pt idx="20">
                  <c:v>0.54</c:v>
                </c:pt>
                <c:pt idx="21">
                  <c:v>0</c:v>
                </c:pt>
              </c:numCache>
            </c:numRef>
          </c:val>
          <c:extLst>
            <c:ext xmlns:c16="http://schemas.microsoft.com/office/drawing/2014/chart" uri="{C3380CC4-5D6E-409C-BE32-E72D297353CC}">
              <c16:uniqueId val="{00000000-71AF-476D-BA49-67D440ED3990}"/>
            </c:ext>
          </c:extLst>
        </c:ser>
        <c:dLbls>
          <c:showLegendKey val="0"/>
          <c:showVal val="0"/>
          <c:showCatName val="0"/>
          <c:showSerName val="0"/>
          <c:showPercent val="0"/>
          <c:showBubbleSize val="0"/>
        </c:dLbls>
        <c:gapWidth val="182"/>
        <c:axId val="-17987840"/>
        <c:axId val="-17997088"/>
      </c:barChart>
      <c:catAx>
        <c:axId val="-17987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97088"/>
        <c:crosses val="autoZero"/>
        <c:auto val="1"/>
        <c:lblAlgn val="ctr"/>
        <c:lblOffset val="100"/>
        <c:noMultiLvlLbl val="0"/>
      </c:catAx>
      <c:valAx>
        <c:axId val="-17997088"/>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87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PORCENTAJE</a:t>
            </a:r>
            <a:r>
              <a:rPr lang="es-MX" baseline="0"/>
              <a:t> OBTENIDO</a:t>
            </a:r>
            <a:endParaRPr lang="es-MX"/>
          </a:p>
        </c:rich>
      </c:tx>
      <c:layout>
        <c:manualLayout>
          <c:xMode val="edge"/>
          <c:yMode val="edge"/>
          <c:x val="0.40640246881325764"/>
          <c:y val="2.181322395499628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'4TO. TRIMESTRE'!$E$316:$E$447</c:f>
              <c:strCache>
                <c:ptCount val="132"/>
                <c:pt idx="0">
                  <c:v>010100 COMUNICACION Y RELACIONES PUBLICAS</c:v>
                </c:pt>
                <c:pt idx="1">
                  <c:v>010600 ANALISIS FINANCIERO Y CONTROL DE GESTION</c:v>
                </c:pt>
                <c:pt idx="2">
                  <c:v>011500 OFICINA DE RECTORIA</c:v>
                </c:pt>
                <c:pt idx="3">
                  <c:v>020100 ARCHIVO GENERAL</c:v>
                </c:pt>
                <c:pt idx="4">
                  <c:v>020200 CONTROL ESCOLAR</c:v>
                </c:pt>
                <c:pt idx="5">
                  <c:v>020300 JURIDICO</c:v>
                </c:pt>
                <c:pt idx="6">
                  <c:v>020400 RECURSOS HUMANOS</c:v>
                </c:pt>
                <c:pt idx="7">
                  <c:v>021500 OFICINA DE SECRETARIA GENERAL</c:v>
                </c:pt>
                <c:pt idx="8">
                  <c:v>030200 DESARROLLO CURRICULAR</c:v>
                </c:pt>
                <c:pt idx="9">
                  <c:v>030300 EVALUACION EDUCATIVA</c:v>
                </c:pt>
                <c:pt idx="10">
                  <c:v>030400 CONTROL Y SEGUIMIENTO DOCENTE</c:v>
                </c:pt>
                <c:pt idx="11">
                  <c:v>030900 FORMACION Y ACTUALIZACION ACADEMICA</c:v>
                </c:pt>
                <c:pt idx="12">
                  <c:v>031000 INNOVACION EDUCATIVA</c:v>
                </c:pt>
                <c:pt idx="13">
                  <c:v>031500 OFICINA DE LA DIRECCION GENERAL </c:v>
                </c:pt>
                <c:pt idx="14">
                  <c:v>040100 APOYO A LA INVESTIGACION </c:v>
                </c:pt>
                <c:pt idx="15">
                  <c:v>040200 APOYO AL POSGRADO</c:v>
                </c:pt>
                <c:pt idx="16">
                  <c:v>040400 INTERCAMBIO ACADEMICO</c:v>
                </c:pt>
                <c:pt idx="17">
                  <c:v>041500 OFICINA DE LA DIRECCION GENERAL </c:v>
                </c:pt>
                <c:pt idx="18">
                  <c:v>050200 EDITORIAL</c:v>
                </c:pt>
                <c:pt idx="19">
                  <c:v>050300 RADIO Y TELEVISION</c:v>
                </c:pt>
                <c:pt idx="20">
                  <c:v>050400 VINCULACION</c:v>
                </c:pt>
                <c:pt idx="21">
                  <c:v>050600 DIFUSION CULTURAL</c:v>
                </c:pt>
                <c:pt idx="22">
                  <c:v>050700 EXTENSION ACADEMICA</c:v>
                </c:pt>
                <c:pt idx="23">
                  <c:v>051500 OFICINA DE LA DIRECCION GENERAL </c:v>
                </c:pt>
                <c:pt idx="24">
                  <c:v>060100 APOYO A LA FORMACION INTEGRAL</c:v>
                </c:pt>
                <c:pt idx="25">
                  <c:v>060200 DEPORTES</c:v>
                </c:pt>
                <c:pt idx="26">
                  <c:v>060300 INFORMACION BIBLIOGRAFICA</c:v>
                </c:pt>
                <c:pt idx="27">
                  <c:v>060400 ORIENTACION EDUCATIVA</c:v>
                </c:pt>
                <c:pt idx="28">
                  <c:v>061500 OFICINA DE LA DIRECCION GENERAL</c:v>
                </c:pt>
                <c:pt idx="29">
                  <c:v>070100 ESTADISTICA INSTITUCIONAL </c:v>
                </c:pt>
                <c:pt idx="30">
                  <c:v>070200 PROYECTOS INSTITUCIONALES</c:v>
                </c:pt>
                <c:pt idx="31">
                  <c:v>070300 GESTION DE CALIDAD</c:v>
                </c:pt>
                <c:pt idx="32">
                  <c:v>070400 PRESUPUESTO POR PROGRAMA</c:v>
                </c:pt>
                <c:pt idx="33">
                  <c:v>070500 REDES Y TELECOMUNICACIONES</c:v>
                </c:pt>
                <c:pt idx="34">
                  <c:v>070600 SISTEMAS</c:v>
                </c:pt>
                <c:pt idx="35">
                  <c:v>070700 EVALUACION DEL DESEMPEÑO PRESUPUESTAL</c:v>
                </c:pt>
                <c:pt idx="36">
                  <c:v>071500 OFICINA DE LA DIRECCION GENERAL </c:v>
                </c:pt>
                <c:pt idx="37">
                  <c:v>080100 CAJAS</c:v>
                </c:pt>
                <c:pt idx="38">
                  <c:v>080200 CONTROL PRESUPUESTAL </c:v>
                </c:pt>
                <c:pt idx="39">
                  <c:v>080300 CONTABILIDAD</c:v>
                </c:pt>
                <c:pt idx="40">
                  <c:v>080400 COMPRAS</c:v>
                </c:pt>
                <c:pt idx="41">
                  <c:v>080500 CONTROL DE BIENES MUEBLES E INMUEBLES</c:v>
                </c:pt>
                <c:pt idx="42">
                  <c:v>080700 PRESUPUESTO Y ADMINISTRACION FINANCIERA</c:v>
                </c:pt>
                <c:pt idx="43">
                  <c:v>081400 JUBILADOS</c:v>
                </c:pt>
                <c:pt idx="44">
                  <c:v>081500 OFICINA DE LA DIRECCION GENERAL </c:v>
                </c:pt>
                <c:pt idx="45">
                  <c:v>090300 PROCESOS GRAFICOS</c:v>
                </c:pt>
                <c:pt idx="46">
                  <c:v>090400 SERVICIOS GENERALES</c:v>
                </c:pt>
                <c:pt idx="47">
                  <c:v>090500 TRANSPORTES</c:v>
                </c:pt>
                <c:pt idx="48">
                  <c:v>090600 VIGILANCIA</c:v>
                </c:pt>
                <c:pt idx="49">
                  <c:v>090700 CONSTRUCCIONES</c:v>
                </c:pt>
                <c:pt idx="50">
                  <c:v>090800 MANTENIMIENTO </c:v>
                </c:pt>
                <c:pt idx="51">
                  <c:v>091500 OFICINA DE LA DIRECCION GENERAL </c:v>
                </c:pt>
                <c:pt idx="52">
                  <c:v>110100 CLINICA VETERINARIA</c:v>
                </c:pt>
                <c:pt idx="53">
                  <c:v>110200 DISCIPLINAS AGRICOLAS</c:v>
                </c:pt>
                <c:pt idx="54">
                  <c:v>110300 DISCIPLINAS PECUARIAS</c:v>
                </c:pt>
                <c:pt idx="55">
                  <c:v>110400 FITOTECNIA</c:v>
                </c:pt>
                <c:pt idx="56">
                  <c:v>110500 TECNOLOGIA DE ALIMENTOS</c:v>
                </c:pt>
                <c:pt idx="57">
                  <c:v>110600 ZOOTECNIA</c:v>
                </c:pt>
                <c:pt idx="58">
                  <c:v>111400 POSTA ZOOTECNICA</c:v>
                </c:pt>
                <c:pt idx="59">
                  <c:v>111500 OFICINA DE CENTRO</c:v>
                </c:pt>
                <c:pt idx="60">
                  <c:v>120100 BIOLOGIA</c:v>
                </c:pt>
                <c:pt idx="61">
                  <c:v>120200 ESTADISTICA</c:v>
                </c:pt>
                <c:pt idx="62">
                  <c:v>120300 FISIOLOGIA Y FARMACOLOGIA</c:v>
                </c:pt>
                <c:pt idx="63">
                  <c:v>120400 INGENIERIA BIOQUIMICA</c:v>
                </c:pt>
                <c:pt idx="64">
                  <c:v>120500 MATEMATICAS Y FISICA</c:v>
                </c:pt>
                <c:pt idx="65">
                  <c:v>120600 MICROBIOLOGIA</c:v>
                </c:pt>
                <c:pt idx="66">
                  <c:v>120700 MORFOLOGIA</c:v>
                </c:pt>
                <c:pt idx="67">
                  <c:v>120800 QUIMICA</c:v>
                </c:pt>
                <c:pt idx="68">
                  <c:v>120900 SISTEMAS DE INFORMACION</c:v>
                </c:pt>
                <c:pt idx="69">
                  <c:v>121000 SISTEMAS ELECTRONICOS</c:v>
                </c:pt>
                <c:pt idx="70">
                  <c:v>121100 CIENCIAS DE LA COMPUTACION</c:v>
                </c:pt>
                <c:pt idx="71">
                  <c:v>121500 OFICINA DEL CENTRO</c:v>
                </c:pt>
                <c:pt idx="72">
                  <c:v>130100 CIRUGIA</c:v>
                </c:pt>
                <c:pt idx="73">
                  <c:v>130200 ENFERMERIA </c:v>
                </c:pt>
                <c:pt idx="74">
                  <c:v>130300 ESTOMATOLOGIA</c:v>
                </c:pt>
                <c:pt idx="75">
                  <c:v>130400 MEDICINA</c:v>
                </c:pt>
                <c:pt idx="76">
                  <c:v>130500 OPTOMETRIA</c:v>
                </c:pt>
                <c:pt idx="77">
                  <c:v>130600 GINECO-OBSTETRICIA Y PEDIATRIA</c:v>
                </c:pt>
                <c:pt idx="78">
                  <c:v>130700 SALUD PUBLICA</c:v>
                </c:pt>
                <c:pt idx="79">
                  <c:v>130800 NUTRICION Y CULTURA FISICA</c:v>
                </c:pt>
                <c:pt idx="80">
                  <c:v>131400 UNIDAD MEDICO DIDACTICA</c:v>
                </c:pt>
                <c:pt idx="81">
                  <c:v>131500 OFICINA DEL CENTRO</c:v>
                </c:pt>
                <c:pt idx="82">
                  <c:v>140100 CONSTRUCCION Y ESTRUCTURAS</c:v>
                </c:pt>
                <c:pt idx="83">
                  <c:v>140200 DISEÑO DEL HABITAT</c:v>
                </c:pt>
                <c:pt idx="84">
                  <c:v>140300 DISEÑO DE IMAGEN Y PRODUCTOS</c:v>
                </c:pt>
                <c:pt idx="85">
                  <c:v>140400 GEOTECNIA E HIDRAULICA</c:v>
                </c:pt>
                <c:pt idx="86">
                  <c:v>140500 MANUFACTURA DE PROTOTIPOS</c:v>
                </c:pt>
                <c:pt idx="87">
                  <c:v>140600 REPRESENTACION</c:v>
                </c:pt>
                <c:pt idx="88">
                  <c:v>140700 TEORIA Y METODOS</c:v>
                </c:pt>
                <c:pt idx="89">
                  <c:v>141500 OFICINA DEL CENTRO</c:v>
                </c:pt>
                <c:pt idx="90">
                  <c:v>150100 ADMINISTRACION </c:v>
                </c:pt>
                <c:pt idx="91">
                  <c:v>150200 CONTADURIA</c:v>
                </c:pt>
                <c:pt idx="92">
                  <c:v>150300 ECONOMIA</c:v>
                </c:pt>
                <c:pt idx="93">
                  <c:v>150400 FINANZAS</c:v>
                </c:pt>
                <c:pt idx="94">
                  <c:v>150500 MERCADOTECNIA</c:v>
                </c:pt>
                <c:pt idx="95">
                  <c:v>150600 RECURSOS HUMANOS</c:v>
                </c:pt>
                <c:pt idx="96">
                  <c:v>150700 TURISMO</c:v>
                </c:pt>
                <c:pt idx="97">
                  <c:v>151500 OFICINA DEL CENTRO</c:v>
                </c:pt>
                <c:pt idx="98">
                  <c:v>160100 COMUNICACION</c:v>
                </c:pt>
                <c:pt idx="99">
                  <c:v>160200 DERECHO</c:v>
                </c:pt>
                <c:pt idx="100">
                  <c:v>160300 EDUCACION</c:v>
                </c:pt>
                <c:pt idx="101">
                  <c:v>160400 FILOSOFIA</c:v>
                </c:pt>
                <c:pt idx="102">
                  <c:v>160500 HISTORIA</c:v>
                </c:pt>
                <c:pt idx="103">
                  <c:v>160600 IDIOMAS</c:v>
                </c:pt>
                <c:pt idx="104">
                  <c:v>160800 PSICOLOGIA</c:v>
                </c:pt>
                <c:pt idx="105">
                  <c:v>160900 SOCIOLOGIA</c:v>
                </c:pt>
                <c:pt idx="106">
                  <c:v>161000 TRABAJO SOCIAL</c:v>
                </c:pt>
                <c:pt idx="107">
                  <c:v>161100 CIENCIAS POLITICAS Y ADMINISTRACION PUBLICA</c:v>
                </c:pt>
                <c:pt idx="108">
                  <c:v>161500 OFICINA DEL CENTRO</c:v>
                </c:pt>
                <c:pt idx="109">
                  <c:v>170100 ACTIVIDADES ARTISTICAS Y CULTURALES</c:v>
                </c:pt>
                <c:pt idx="110">
                  <c:v>170200 ACTIVIDADES DEPORTIVAS</c:v>
                </c:pt>
                <c:pt idx="111">
                  <c:v>170400 CIENCIAS SOCIALES,ECONOMICAS E HISTORIA</c:v>
                </c:pt>
                <c:pt idx="112">
                  <c:v>170500 FILOSOFIA Y LETRAS</c:v>
                </c:pt>
                <c:pt idx="113">
                  <c:v>170700 IDIOMAS</c:v>
                </c:pt>
                <c:pt idx="114">
                  <c:v>170800 MATEMATICAS Y FISICA</c:v>
                </c:pt>
                <c:pt idx="115">
                  <c:v>170900 CIENCIAS QUIMICO-BIOLOGICAS</c:v>
                </c:pt>
                <c:pt idx="116">
                  <c:v>171500 OFICINA DEL CENTRO</c:v>
                </c:pt>
                <c:pt idx="117">
                  <c:v>180100 ARTE Y GESTION CULTURAL</c:v>
                </c:pt>
                <c:pt idx="118">
                  <c:v>180200 LETRAS</c:v>
                </c:pt>
                <c:pt idx="119">
                  <c:v>180300 MUSICA</c:v>
                </c:pt>
                <c:pt idx="120">
                  <c:v>180500 ARTES ESCENICAS Y AUDIOVISUALES</c:v>
                </c:pt>
                <c:pt idx="121">
                  <c:v>181500 OFICINA DEL CENTRO</c:v>
                </c:pt>
                <c:pt idx="122">
                  <c:v>190200 INGENIERIA AUTOMOTRIZ</c:v>
                </c:pt>
                <c:pt idx="123">
                  <c:v>190300 INGENIERIA ROBOTICA</c:v>
                </c:pt>
                <c:pt idx="124">
                  <c:v>190400 INGENIERIA BIOMEDICA</c:v>
                </c:pt>
                <c:pt idx="125">
                  <c:v>191500 OFICINA DEL CENTRO</c:v>
                </c:pt>
                <c:pt idx="126">
                  <c:v>200200 AGRONEGOCIOS</c:v>
                </c:pt>
                <c:pt idx="127">
                  <c:v>200300 COMERCIO ELECTRONICO</c:v>
                </c:pt>
                <c:pt idx="128">
                  <c:v>201500 OFICINA DEL CENTRO</c:v>
                </c:pt>
                <c:pt idx="129">
                  <c:v>210100 CONTRALORIA  UNIVERSITARIA</c:v>
                </c:pt>
                <c:pt idx="130">
                  <c:v>220100 DEFENSORIA DE LOS DERECHOS UNIVERSITARIOS</c:v>
                </c:pt>
                <c:pt idx="131">
                  <c:v>230100 COORDINACION INSTITUCIONAL DE  VINCULACION</c:v>
                </c:pt>
              </c:strCache>
            </c:strRef>
          </c:cat>
          <c:val>
            <c:numRef>
              <c:f>'4TO. TRIMESTRE'!$F$316:$F$447</c:f>
              <c:numCache>
                <c:formatCode>0%</c:formatCode>
                <c:ptCount val="132"/>
                <c:pt idx="0">
                  <c:v>0.89</c:v>
                </c:pt>
                <c:pt idx="1">
                  <c:v>1</c:v>
                </c:pt>
                <c:pt idx="2">
                  <c:v>0.91</c:v>
                </c:pt>
                <c:pt idx="3">
                  <c:v>0.79</c:v>
                </c:pt>
                <c:pt idx="4">
                  <c:v>0.7</c:v>
                </c:pt>
                <c:pt idx="5">
                  <c:v>0.85</c:v>
                </c:pt>
                <c:pt idx="6">
                  <c:v>0.81</c:v>
                </c:pt>
                <c:pt idx="7">
                  <c:v>0.69</c:v>
                </c:pt>
                <c:pt idx="8">
                  <c:v>0.78</c:v>
                </c:pt>
                <c:pt idx="9">
                  <c:v>0.77</c:v>
                </c:pt>
                <c:pt idx="10">
                  <c:v>1</c:v>
                </c:pt>
                <c:pt idx="11">
                  <c:v>0.5</c:v>
                </c:pt>
                <c:pt idx="12">
                  <c:v>0.73</c:v>
                </c:pt>
                <c:pt idx="13">
                  <c:v>0.55000000000000004</c:v>
                </c:pt>
                <c:pt idx="14">
                  <c:v>0.92</c:v>
                </c:pt>
                <c:pt idx="15">
                  <c:v>0.79</c:v>
                </c:pt>
                <c:pt idx="16">
                  <c:v>0.5</c:v>
                </c:pt>
                <c:pt idx="17">
                  <c:v>0.7</c:v>
                </c:pt>
                <c:pt idx="18">
                  <c:v>0.92</c:v>
                </c:pt>
                <c:pt idx="19">
                  <c:v>0.71</c:v>
                </c:pt>
                <c:pt idx="20">
                  <c:v>0.83</c:v>
                </c:pt>
                <c:pt idx="21">
                  <c:v>0.56999999999999995</c:v>
                </c:pt>
                <c:pt idx="22">
                  <c:v>0.95</c:v>
                </c:pt>
                <c:pt idx="23">
                  <c:v>0.93</c:v>
                </c:pt>
                <c:pt idx="24">
                  <c:v>0.95</c:v>
                </c:pt>
                <c:pt idx="25">
                  <c:v>0.54</c:v>
                </c:pt>
                <c:pt idx="26">
                  <c:v>0.66</c:v>
                </c:pt>
                <c:pt idx="27">
                  <c:v>0.84</c:v>
                </c:pt>
                <c:pt idx="28">
                  <c:v>0.79</c:v>
                </c:pt>
                <c:pt idx="29">
                  <c:v>0.44</c:v>
                </c:pt>
                <c:pt idx="30">
                  <c:v>0.06</c:v>
                </c:pt>
                <c:pt idx="31">
                  <c:v>0</c:v>
                </c:pt>
                <c:pt idx="32">
                  <c:v>0</c:v>
                </c:pt>
                <c:pt idx="33">
                  <c:v>0</c:v>
                </c:pt>
                <c:pt idx="34">
                  <c:v>0</c:v>
                </c:pt>
                <c:pt idx="35">
                  <c:v>0</c:v>
                </c:pt>
                <c:pt idx="36">
                  <c:v>0</c:v>
                </c:pt>
                <c:pt idx="37">
                  <c:v>0.71</c:v>
                </c:pt>
                <c:pt idx="38">
                  <c:v>0.56999999999999995</c:v>
                </c:pt>
                <c:pt idx="39">
                  <c:v>0.39</c:v>
                </c:pt>
                <c:pt idx="40">
                  <c:v>0.55000000000000004</c:v>
                </c:pt>
                <c:pt idx="41">
                  <c:v>0.78</c:v>
                </c:pt>
                <c:pt idx="42">
                  <c:v>1</c:v>
                </c:pt>
                <c:pt idx="43">
                  <c:v>0.79</c:v>
                </c:pt>
                <c:pt idx="44">
                  <c:v>0.5</c:v>
                </c:pt>
                <c:pt idx="45">
                  <c:v>0.83</c:v>
                </c:pt>
                <c:pt idx="46">
                  <c:v>0.72</c:v>
                </c:pt>
                <c:pt idx="47">
                  <c:v>0.81</c:v>
                </c:pt>
                <c:pt idx="48">
                  <c:v>0.82</c:v>
                </c:pt>
                <c:pt idx="49">
                  <c:v>0.54</c:v>
                </c:pt>
                <c:pt idx="50">
                  <c:v>0.73</c:v>
                </c:pt>
                <c:pt idx="51">
                  <c:v>0.61</c:v>
                </c:pt>
                <c:pt idx="52">
                  <c:v>0.89</c:v>
                </c:pt>
                <c:pt idx="53">
                  <c:v>0.98</c:v>
                </c:pt>
                <c:pt idx="54">
                  <c:v>0.96</c:v>
                </c:pt>
                <c:pt idx="55">
                  <c:v>1</c:v>
                </c:pt>
                <c:pt idx="56">
                  <c:v>1</c:v>
                </c:pt>
                <c:pt idx="57">
                  <c:v>1</c:v>
                </c:pt>
                <c:pt idx="58">
                  <c:v>1</c:v>
                </c:pt>
                <c:pt idx="59">
                  <c:v>0.74</c:v>
                </c:pt>
                <c:pt idx="60">
                  <c:v>0.92</c:v>
                </c:pt>
                <c:pt idx="61">
                  <c:v>0.91</c:v>
                </c:pt>
                <c:pt idx="62">
                  <c:v>0.94</c:v>
                </c:pt>
                <c:pt idx="63">
                  <c:v>0.86</c:v>
                </c:pt>
                <c:pt idx="64">
                  <c:v>0.85</c:v>
                </c:pt>
                <c:pt idx="65">
                  <c:v>0.79</c:v>
                </c:pt>
                <c:pt idx="66">
                  <c:v>0.84</c:v>
                </c:pt>
                <c:pt idx="67">
                  <c:v>0.86</c:v>
                </c:pt>
                <c:pt idx="68">
                  <c:v>0.77</c:v>
                </c:pt>
                <c:pt idx="69">
                  <c:v>0.81</c:v>
                </c:pt>
                <c:pt idx="70">
                  <c:v>0.98</c:v>
                </c:pt>
                <c:pt idx="71">
                  <c:v>0.66</c:v>
                </c:pt>
                <c:pt idx="72">
                  <c:v>0.95</c:v>
                </c:pt>
                <c:pt idx="73">
                  <c:v>0.92</c:v>
                </c:pt>
                <c:pt idx="74">
                  <c:v>0.95</c:v>
                </c:pt>
                <c:pt idx="75">
                  <c:v>0.99</c:v>
                </c:pt>
                <c:pt idx="76">
                  <c:v>0.94</c:v>
                </c:pt>
                <c:pt idx="77">
                  <c:v>0.97</c:v>
                </c:pt>
                <c:pt idx="78">
                  <c:v>0.92</c:v>
                </c:pt>
                <c:pt idx="79">
                  <c:v>0.97</c:v>
                </c:pt>
                <c:pt idx="80">
                  <c:v>1</c:v>
                </c:pt>
                <c:pt idx="81">
                  <c:v>0.71</c:v>
                </c:pt>
                <c:pt idx="82">
                  <c:v>1</c:v>
                </c:pt>
                <c:pt idx="83">
                  <c:v>0.84</c:v>
                </c:pt>
                <c:pt idx="84">
                  <c:v>0.87</c:v>
                </c:pt>
                <c:pt idx="85">
                  <c:v>1</c:v>
                </c:pt>
                <c:pt idx="86">
                  <c:v>1</c:v>
                </c:pt>
                <c:pt idx="87">
                  <c:v>0.96</c:v>
                </c:pt>
                <c:pt idx="88">
                  <c:v>0.9</c:v>
                </c:pt>
                <c:pt idx="89">
                  <c:v>0.6</c:v>
                </c:pt>
                <c:pt idx="90">
                  <c:v>0.89</c:v>
                </c:pt>
                <c:pt idx="91">
                  <c:v>0.88</c:v>
                </c:pt>
                <c:pt idx="92">
                  <c:v>0.99</c:v>
                </c:pt>
                <c:pt idx="93">
                  <c:v>0.98</c:v>
                </c:pt>
                <c:pt idx="94">
                  <c:v>0.85</c:v>
                </c:pt>
                <c:pt idx="95">
                  <c:v>0.77</c:v>
                </c:pt>
                <c:pt idx="96">
                  <c:v>0.98</c:v>
                </c:pt>
                <c:pt idx="97">
                  <c:v>0.75</c:v>
                </c:pt>
                <c:pt idx="98">
                  <c:v>0.95</c:v>
                </c:pt>
                <c:pt idx="99">
                  <c:v>0.98</c:v>
                </c:pt>
                <c:pt idx="100">
                  <c:v>0.92</c:v>
                </c:pt>
                <c:pt idx="101">
                  <c:v>0.87</c:v>
                </c:pt>
                <c:pt idx="102">
                  <c:v>0.82</c:v>
                </c:pt>
                <c:pt idx="103">
                  <c:v>1</c:v>
                </c:pt>
                <c:pt idx="104">
                  <c:v>0.95</c:v>
                </c:pt>
                <c:pt idx="105">
                  <c:v>0.94</c:v>
                </c:pt>
                <c:pt idx="106">
                  <c:v>0.96</c:v>
                </c:pt>
                <c:pt idx="107">
                  <c:v>0.98</c:v>
                </c:pt>
                <c:pt idx="108">
                  <c:v>0.75</c:v>
                </c:pt>
                <c:pt idx="109">
                  <c:v>0.84</c:v>
                </c:pt>
                <c:pt idx="110">
                  <c:v>1</c:v>
                </c:pt>
                <c:pt idx="111">
                  <c:v>0.94</c:v>
                </c:pt>
                <c:pt idx="112">
                  <c:v>0.98</c:v>
                </c:pt>
                <c:pt idx="113">
                  <c:v>0.86</c:v>
                </c:pt>
                <c:pt idx="114">
                  <c:v>0.88</c:v>
                </c:pt>
                <c:pt idx="115">
                  <c:v>0.8</c:v>
                </c:pt>
                <c:pt idx="116">
                  <c:v>0.84</c:v>
                </c:pt>
                <c:pt idx="117">
                  <c:v>0.96</c:v>
                </c:pt>
                <c:pt idx="118">
                  <c:v>0.98</c:v>
                </c:pt>
                <c:pt idx="119">
                  <c:v>0.97</c:v>
                </c:pt>
                <c:pt idx="120">
                  <c:v>0.99</c:v>
                </c:pt>
                <c:pt idx="121">
                  <c:v>0.67</c:v>
                </c:pt>
                <c:pt idx="122">
                  <c:v>0.86</c:v>
                </c:pt>
                <c:pt idx="123">
                  <c:v>0.96</c:v>
                </c:pt>
                <c:pt idx="124">
                  <c:v>0.91</c:v>
                </c:pt>
                <c:pt idx="125">
                  <c:v>0.9</c:v>
                </c:pt>
                <c:pt idx="126">
                  <c:v>1</c:v>
                </c:pt>
                <c:pt idx="127">
                  <c:v>1</c:v>
                </c:pt>
                <c:pt idx="128">
                  <c:v>0.9</c:v>
                </c:pt>
                <c:pt idx="129">
                  <c:v>1</c:v>
                </c:pt>
                <c:pt idx="130">
                  <c:v>0.54</c:v>
                </c:pt>
                <c:pt idx="131">
                  <c:v>0</c:v>
                </c:pt>
              </c:numCache>
            </c:numRef>
          </c:val>
          <c:extLst>
            <c:ext xmlns:c16="http://schemas.microsoft.com/office/drawing/2014/chart" uri="{C3380CC4-5D6E-409C-BE32-E72D297353CC}">
              <c16:uniqueId val="{00000000-E918-4055-8C83-DFE7118C44F6}"/>
            </c:ext>
          </c:extLst>
        </c:ser>
        <c:dLbls>
          <c:showLegendKey val="0"/>
          <c:showVal val="0"/>
          <c:showCatName val="0"/>
          <c:showSerName val="0"/>
          <c:showPercent val="0"/>
          <c:showBubbleSize val="0"/>
        </c:dLbls>
        <c:gapWidth val="182"/>
        <c:axId val="-17985664"/>
        <c:axId val="-17990016"/>
      </c:barChart>
      <c:catAx>
        <c:axId val="-17985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90016"/>
        <c:crosses val="autoZero"/>
        <c:auto val="1"/>
        <c:lblAlgn val="ctr"/>
        <c:lblOffset val="100"/>
        <c:noMultiLvlLbl val="0"/>
      </c:catAx>
      <c:valAx>
        <c:axId val="-17990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85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('4TO. TRIMESTRE'!$E$46,'4TO. TRIMESTRE'!$G$46,'4TO. TRIMESTRE'!$I$46)</c:f>
              <c:strCache>
                <c:ptCount val="3"/>
                <c:pt idx="0">
                  <c:v>CUMPLIDAS</c:v>
                </c:pt>
                <c:pt idx="1">
                  <c:v>PARCIALMENTE CUMPLIDAS</c:v>
                </c:pt>
                <c:pt idx="2">
                  <c:v>NO CUMPLIDAS</c:v>
                </c:pt>
              </c:strCache>
            </c:strRef>
          </c:cat>
          <c:val>
            <c:numRef>
              <c:f>('4TO. TRIMESTRE'!$F$47,'4TO. TRIMESTRE'!$H$47,'4TO. TRIMESTRE'!$J$47)</c:f>
              <c:numCache>
                <c:formatCode>0.00%</c:formatCode>
                <c:ptCount val="3"/>
                <c:pt idx="0">
                  <c:v>0.22814620982909478</c:v>
                </c:pt>
                <c:pt idx="1">
                  <c:v>7.6375827949955025E-2</c:v>
                </c:pt>
                <c:pt idx="2">
                  <c:v>0.69547796222095015</c:v>
                </c:pt>
              </c:numCache>
            </c:numRef>
          </c:val>
          <c:extLst>
            <c:ext xmlns:c16="http://schemas.microsoft.com/office/drawing/2014/chart" uri="{C3380CC4-5D6E-409C-BE32-E72D297353CC}">
              <c16:uniqueId val="{00000000-8E34-430B-B5FD-EEF402631FEA}"/>
            </c:ext>
          </c:extLst>
        </c:ser>
        <c:dLbls>
          <c:showLegendKey val="0"/>
          <c:showVal val="0"/>
          <c:showCatName val="0"/>
          <c:showSerName val="0"/>
          <c:showPercent val="0"/>
          <c:showBubbleSize val="0"/>
        </c:dLbls>
        <c:gapWidth val="219"/>
        <c:overlap val="-27"/>
        <c:axId val="-17991104"/>
        <c:axId val="-17992192"/>
      </c:barChart>
      <c:catAx>
        <c:axId val="-17991104"/>
        <c:scaling>
          <c:orientation val="minMax"/>
        </c:scaling>
        <c:delete val="0"/>
        <c:axPos val="b"/>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17992192"/>
        <c:crosses val="autoZero"/>
        <c:auto val="1"/>
        <c:lblAlgn val="ctr"/>
        <c:lblOffset val="100"/>
        <c:tickLblSkip val="1"/>
        <c:noMultiLvlLbl val="0"/>
      </c:catAx>
      <c:valAx>
        <c:axId val="-179921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91104"/>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8100"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MX"/>
              </a:p>
            </c:txPr>
            <c:dLblPos val="ctr"/>
            <c:showLegendKey val="0"/>
            <c:showVal val="1"/>
            <c:showCatName val="1"/>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'4TO. TRIMESTRE'!$C$53:$F$53</c:f>
              <c:strCache>
                <c:ptCount val="4"/>
                <c:pt idx="0">
                  <c:v>EVIDENCIAS</c:v>
                </c:pt>
                <c:pt idx="1">
                  <c:v>CUMPLIDAS</c:v>
                </c:pt>
                <c:pt idx="2">
                  <c:v>PARCIALMENTE CUMPLIDAS</c:v>
                </c:pt>
                <c:pt idx="3">
                  <c:v>NO CUMPLIDAS</c:v>
                </c:pt>
              </c:strCache>
            </c:strRef>
          </c:cat>
          <c:val>
            <c:numRef>
              <c:f>'4TO. TRIMESTRE'!$C$54:$F$54</c:f>
              <c:numCache>
                <c:formatCode>General</c:formatCode>
                <c:ptCount val="4"/>
                <c:pt idx="0">
                  <c:v>12229</c:v>
                </c:pt>
                <c:pt idx="1">
                  <c:v>2790</c:v>
                </c:pt>
                <c:pt idx="2">
                  <c:v>934</c:v>
                </c:pt>
                <c:pt idx="3">
                  <c:v>8505</c:v>
                </c:pt>
              </c:numCache>
            </c:numRef>
          </c:val>
          <c:smooth val="0"/>
          <c:extLst>
            <c:ext xmlns:c16="http://schemas.microsoft.com/office/drawing/2014/chart" uri="{C3380CC4-5D6E-409C-BE32-E72D297353CC}">
              <c16:uniqueId val="{00000000-B541-4586-BDB5-1CFEF55ADFC4}"/>
            </c:ext>
          </c:extLst>
        </c:ser>
        <c:dLbls>
          <c:dLblPos val="ctr"/>
          <c:showLegendKey val="0"/>
          <c:showVal val="1"/>
          <c:showCatName val="0"/>
          <c:showSerName val="0"/>
          <c:showPercent val="0"/>
          <c:showBubbleSize val="0"/>
        </c:dLbls>
        <c:smooth val="0"/>
        <c:axId val="-17990560"/>
        <c:axId val="-17989472"/>
      </c:lineChart>
      <c:catAx>
        <c:axId val="-17990560"/>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MX"/>
          </a:p>
        </c:txPr>
        <c:crossAx val="-17989472"/>
        <c:crosses val="autoZero"/>
        <c:auto val="1"/>
        <c:lblAlgn val="ctr"/>
        <c:lblOffset val="100"/>
        <c:noMultiLvlLbl val="0"/>
      </c:catAx>
      <c:valAx>
        <c:axId val="-179894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90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PORCENTAJE</a:t>
            </a:r>
            <a:r>
              <a:rPr lang="es-MX" baseline="0"/>
              <a:t> OBTENIDO</a:t>
            </a:r>
            <a:endParaRPr lang="es-MX"/>
          </a:p>
        </c:rich>
      </c:tx>
      <c:layout>
        <c:manualLayout>
          <c:xMode val="edge"/>
          <c:yMode val="edge"/>
          <c:x val="0.40640246881325764"/>
          <c:y val="2.181322395499628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'1ER. TRIMESTRE'!$E$316:$E$447</c:f>
              <c:strCache>
                <c:ptCount val="132"/>
                <c:pt idx="0">
                  <c:v>010100 COMUNICACION Y RELACIONES PUBLICAS</c:v>
                </c:pt>
                <c:pt idx="1">
                  <c:v>010600 ANALISIS FINANCIERO Y CONTROL DE GESTION</c:v>
                </c:pt>
                <c:pt idx="2">
                  <c:v>011500 OFICINA DE RECTORIA</c:v>
                </c:pt>
                <c:pt idx="3">
                  <c:v>020100 ARCHIVO GENERAL</c:v>
                </c:pt>
                <c:pt idx="4">
                  <c:v>020200 CONTROL ESCOLAR</c:v>
                </c:pt>
                <c:pt idx="5">
                  <c:v>020300 JURIDICO</c:v>
                </c:pt>
                <c:pt idx="6">
                  <c:v>020400 RECURSOS HUMANOS</c:v>
                </c:pt>
                <c:pt idx="7">
                  <c:v>021500 OFICINA DE SECRETARIA GENERAL</c:v>
                </c:pt>
                <c:pt idx="8">
                  <c:v>030200 DESARROLLO CURRICULAR</c:v>
                </c:pt>
                <c:pt idx="9">
                  <c:v>030300 EVALUACION EDUCATIVA</c:v>
                </c:pt>
                <c:pt idx="10">
                  <c:v>030400 CONTROL Y SEGUIMIENTO DOCENTE</c:v>
                </c:pt>
                <c:pt idx="11">
                  <c:v>030900 FORMACION Y ACTUALIZACION ACADEMICA</c:v>
                </c:pt>
                <c:pt idx="12">
                  <c:v>031000 INNOVACION EDUCATIVA</c:v>
                </c:pt>
                <c:pt idx="13">
                  <c:v>031500 OFICINA DE LA DIRECCION GENERAL </c:v>
                </c:pt>
                <c:pt idx="14">
                  <c:v>040100 APOYO A LA INVESTIGACION </c:v>
                </c:pt>
                <c:pt idx="15">
                  <c:v>040200 APOYO AL POSGRADO</c:v>
                </c:pt>
                <c:pt idx="16">
                  <c:v>040400 INTERCAMBIO ACADEMICO</c:v>
                </c:pt>
                <c:pt idx="17">
                  <c:v>041500 OFICINA DE LA DIRECCION GENERAL </c:v>
                </c:pt>
                <c:pt idx="18">
                  <c:v>050200 EDITORIAL</c:v>
                </c:pt>
                <c:pt idx="19">
                  <c:v>050300 RADIO Y TELEVISION</c:v>
                </c:pt>
                <c:pt idx="20">
                  <c:v>050400 VINCULACION</c:v>
                </c:pt>
                <c:pt idx="21">
                  <c:v>050600 DIFUSION CULTURAL</c:v>
                </c:pt>
                <c:pt idx="22">
                  <c:v>050700 EXTENSION ACADEMICA</c:v>
                </c:pt>
                <c:pt idx="23">
                  <c:v>051500 OFICINA DE LA DIRECCION GENERAL </c:v>
                </c:pt>
                <c:pt idx="24">
                  <c:v>060100 APOYO A LA FORMACION INTEGRAL</c:v>
                </c:pt>
                <c:pt idx="25">
                  <c:v>060200 DEPORTES</c:v>
                </c:pt>
                <c:pt idx="26">
                  <c:v>060300 INFORMACION BIBLIOGRAFICA</c:v>
                </c:pt>
                <c:pt idx="27">
                  <c:v>060400 ORIENTACION EDUCATIVA</c:v>
                </c:pt>
                <c:pt idx="28">
                  <c:v>061500 OFICINA DE LA DIRECCION GENERAL</c:v>
                </c:pt>
                <c:pt idx="29">
                  <c:v>070100 ESTADISTICA INSTITUCIONAL </c:v>
                </c:pt>
                <c:pt idx="30">
                  <c:v>070200 PROYECTOS INSTITUCIONALES</c:v>
                </c:pt>
                <c:pt idx="31">
                  <c:v>070300 GESTION DE CALIDAD</c:v>
                </c:pt>
                <c:pt idx="32">
                  <c:v>070400 PRESUPUESTO POR PROGRAMA</c:v>
                </c:pt>
                <c:pt idx="33">
                  <c:v>070500 REDES Y TELECOMUNICACIONES</c:v>
                </c:pt>
                <c:pt idx="34">
                  <c:v>070600 SISTEMAS</c:v>
                </c:pt>
                <c:pt idx="35">
                  <c:v>070700 EVALUACION DEL DESEMPEÑO PRESUPUESTAL</c:v>
                </c:pt>
                <c:pt idx="36">
                  <c:v>071500 OFICINA DE LA DIRECCION GENERAL </c:v>
                </c:pt>
                <c:pt idx="37">
                  <c:v>080100 CAJAS</c:v>
                </c:pt>
                <c:pt idx="38">
                  <c:v>080200 CONTROL PRESUPUESTAL </c:v>
                </c:pt>
                <c:pt idx="39">
                  <c:v>080300 CONTABILIDAD</c:v>
                </c:pt>
                <c:pt idx="40">
                  <c:v>080400 COMPRAS</c:v>
                </c:pt>
                <c:pt idx="41">
                  <c:v>080500 CONTROL DE BIENES MUEBLES E INMUEBLES</c:v>
                </c:pt>
                <c:pt idx="42">
                  <c:v>080700 PRESUPUESTO Y ADMINISTRACION FINANCIERA</c:v>
                </c:pt>
                <c:pt idx="43">
                  <c:v>081400 JUBILADOS</c:v>
                </c:pt>
                <c:pt idx="44">
                  <c:v>081500 OFICINA DE LA DIRECCION GENERAL </c:v>
                </c:pt>
                <c:pt idx="45">
                  <c:v>090300 PROCESOS GRAFICOS</c:v>
                </c:pt>
                <c:pt idx="46">
                  <c:v>090400 SERVICIOS GENERALES</c:v>
                </c:pt>
                <c:pt idx="47">
                  <c:v>090500 TRANSPORTES</c:v>
                </c:pt>
                <c:pt idx="48">
                  <c:v>090600 VIGILANCIA</c:v>
                </c:pt>
                <c:pt idx="49">
                  <c:v>090700 CONSTRUCCIONES</c:v>
                </c:pt>
                <c:pt idx="50">
                  <c:v>090800 MANTENIMIENTO </c:v>
                </c:pt>
                <c:pt idx="51">
                  <c:v>091500 OFICINA DE LA DIRECCION GENERAL </c:v>
                </c:pt>
                <c:pt idx="52">
                  <c:v>110100 CLINICA VETERINARIA</c:v>
                </c:pt>
                <c:pt idx="53">
                  <c:v>110200 DISCIPLINAS AGRICOLAS</c:v>
                </c:pt>
                <c:pt idx="54">
                  <c:v>110300 DISCIPLINAS PECUARIAS</c:v>
                </c:pt>
                <c:pt idx="55">
                  <c:v>110400 FITOTECNIA</c:v>
                </c:pt>
                <c:pt idx="56">
                  <c:v>110500 TECNOLOGIA DE ALIMENTOS</c:v>
                </c:pt>
                <c:pt idx="57">
                  <c:v>110600 ZOOTECNIA</c:v>
                </c:pt>
                <c:pt idx="58">
                  <c:v>111400 POSTA ZOOTECNICA</c:v>
                </c:pt>
                <c:pt idx="59">
                  <c:v>111500 OFICINA DE CENTRO</c:v>
                </c:pt>
                <c:pt idx="60">
                  <c:v>120100 BIOLOGIA</c:v>
                </c:pt>
                <c:pt idx="61">
                  <c:v>120200 ESTADISTICA</c:v>
                </c:pt>
                <c:pt idx="62">
                  <c:v>120300 FISIOLOGIA Y FARMACOLOGIA</c:v>
                </c:pt>
                <c:pt idx="63">
                  <c:v>120400 INGENIERIA BIOQUIMICA</c:v>
                </c:pt>
                <c:pt idx="64">
                  <c:v>120500 MATEMATICAS Y FISICA</c:v>
                </c:pt>
                <c:pt idx="65">
                  <c:v>120600 MICROBIOLOGIA</c:v>
                </c:pt>
                <c:pt idx="66">
                  <c:v>120700 MORFOLOGIA</c:v>
                </c:pt>
                <c:pt idx="67">
                  <c:v>120800 QUIMICA</c:v>
                </c:pt>
                <c:pt idx="68">
                  <c:v>120900 SISTEMAS DE INFORMACION</c:v>
                </c:pt>
                <c:pt idx="69">
                  <c:v>121000 SISTEMAS ELECTRONICOS</c:v>
                </c:pt>
                <c:pt idx="70">
                  <c:v>121100 CIENCIAS DE LA COMPUTACION</c:v>
                </c:pt>
                <c:pt idx="71">
                  <c:v>121500 OFICINA DEL CENTRO</c:v>
                </c:pt>
                <c:pt idx="72">
                  <c:v>130100 CIRUGIA</c:v>
                </c:pt>
                <c:pt idx="73">
                  <c:v>130200 ENFERMERIA </c:v>
                </c:pt>
                <c:pt idx="74">
                  <c:v>130300 ESTOMATOLOGIA</c:v>
                </c:pt>
                <c:pt idx="75">
                  <c:v>130400 MEDICINA</c:v>
                </c:pt>
                <c:pt idx="76">
                  <c:v>130500 OPTOMETRIA</c:v>
                </c:pt>
                <c:pt idx="77">
                  <c:v>130600 GINECO-OBSTETRICIA Y PEDIATRIA</c:v>
                </c:pt>
                <c:pt idx="78">
                  <c:v>130700 SALUD PUBLICA</c:v>
                </c:pt>
                <c:pt idx="79">
                  <c:v>130800 NUTRICION Y CULTURA FISICA</c:v>
                </c:pt>
                <c:pt idx="80">
                  <c:v>131400 UNIDAD MEDICO DIDACTICA</c:v>
                </c:pt>
                <c:pt idx="81">
                  <c:v>131500 OFICINA DEL CENTRO</c:v>
                </c:pt>
                <c:pt idx="82">
                  <c:v>140100 CONSTRUCCION Y ESTRUCTURAS</c:v>
                </c:pt>
                <c:pt idx="83">
                  <c:v>140200 DISEÑO DEL HABITAT</c:v>
                </c:pt>
                <c:pt idx="84">
                  <c:v>140300 DISEÑO DE IMAGEN Y PRODUCTOS</c:v>
                </c:pt>
                <c:pt idx="85">
                  <c:v>140400 GEOTECNIA E HIDRAULICA</c:v>
                </c:pt>
                <c:pt idx="86">
                  <c:v>140500 MANUFACTURA DE PROTOTIPOS</c:v>
                </c:pt>
                <c:pt idx="87">
                  <c:v>140600 REPRESENTACION</c:v>
                </c:pt>
                <c:pt idx="88">
                  <c:v>140700 TEORIA Y METODOS</c:v>
                </c:pt>
                <c:pt idx="89">
                  <c:v>141500 OFICINA DEL CENTRO</c:v>
                </c:pt>
                <c:pt idx="90">
                  <c:v>150100 ADMINISTRACION </c:v>
                </c:pt>
                <c:pt idx="91">
                  <c:v>150200 CONTADURIA</c:v>
                </c:pt>
                <c:pt idx="92">
                  <c:v>150300 ECONOMIA</c:v>
                </c:pt>
                <c:pt idx="93">
                  <c:v>150400 FINANZAS</c:v>
                </c:pt>
                <c:pt idx="94">
                  <c:v>150500 MERCADOTECNIA</c:v>
                </c:pt>
                <c:pt idx="95">
                  <c:v>150600 RECURSOS HUMANOS</c:v>
                </c:pt>
                <c:pt idx="96">
                  <c:v>150700 TURISMO</c:v>
                </c:pt>
                <c:pt idx="97">
                  <c:v>151500 OFICINA DEL CENTRO</c:v>
                </c:pt>
                <c:pt idx="98">
                  <c:v>160100 COMUNICACION</c:v>
                </c:pt>
                <c:pt idx="99">
                  <c:v>160200 DERECHO</c:v>
                </c:pt>
                <c:pt idx="100">
                  <c:v>160300 EDUCACION</c:v>
                </c:pt>
                <c:pt idx="101">
                  <c:v>160400 FILOSOFIA</c:v>
                </c:pt>
                <c:pt idx="102">
                  <c:v>160500 HISTORIA</c:v>
                </c:pt>
                <c:pt idx="103">
                  <c:v>160600 IDIOMAS</c:v>
                </c:pt>
                <c:pt idx="104">
                  <c:v>160800 PSICOLOGIA</c:v>
                </c:pt>
                <c:pt idx="105">
                  <c:v>160900 SOCIOLOGIA</c:v>
                </c:pt>
                <c:pt idx="106">
                  <c:v>161000 TRABAJO SOCIAL</c:v>
                </c:pt>
                <c:pt idx="107">
                  <c:v>161100 CIENCIAS POLITICAS Y ADMINISTRACION PUBLICA</c:v>
                </c:pt>
                <c:pt idx="108">
                  <c:v>161500 OFICINA DEL CENTRO</c:v>
                </c:pt>
                <c:pt idx="109">
                  <c:v>170100 ACTIVIDADES ARTISTICAS Y CULTURALES</c:v>
                </c:pt>
                <c:pt idx="110">
                  <c:v>170200 ACTIVIDADES DEPORTIVAS</c:v>
                </c:pt>
                <c:pt idx="111">
                  <c:v>170400 CIENCIAS SOCIALES,ECONOMICAS E HISTORIA</c:v>
                </c:pt>
                <c:pt idx="112">
                  <c:v>170500 FILOSOFIA Y LETRAS</c:v>
                </c:pt>
                <c:pt idx="113">
                  <c:v>170700 IDIOMAS</c:v>
                </c:pt>
                <c:pt idx="114">
                  <c:v>170800 MATEMATICAS Y FISICA</c:v>
                </c:pt>
                <c:pt idx="115">
                  <c:v>170900 CIENCIAS QUIMICO-BIOLOGICAS</c:v>
                </c:pt>
                <c:pt idx="116">
                  <c:v>171500 OFICINA DEL CENTRO</c:v>
                </c:pt>
                <c:pt idx="117">
                  <c:v>180100 ARTE Y GESTION CULTURAL</c:v>
                </c:pt>
                <c:pt idx="118">
                  <c:v>180200 LETRAS</c:v>
                </c:pt>
                <c:pt idx="119">
                  <c:v>180300 MUSICA</c:v>
                </c:pt>
                <c:pt idx="120">
                  <c:v>180500 ARTES ESCENICAS Y AUDIOVISUALES</c:v>
                </c:pt>
                <c:pt idx="121">
                  <c:v>181500 OFICINA DEL CENTRO</c:v>
                </c:pt>
                <c:pt idx="122">
                  <c:v>190200 INGENIERIA AUTOMOTRIZ</c:v>
                </c:pt>
                <c:pt idx="123">
                  <c:v>190300 INGENIERIA ROBOTICA</c:v>
                </c:pt>
                <c:pt idx="124">
                  <c:v>190400 INGENIERIA BIOMEDICA</c:v>
                </c:pt>
                <c:pt idx="125">
                  <c:v>191500 OFICINA DEL CENTRO</c:v>
                </c:pt>
                <c:pt idx="126">
                  <c:v>200200 AGRONEGOCIOS</c:v>
                </c:pt>
                <c:pt idx="127">
                  <c:v>200300 COMERCIO ELECTRONICO</c:v>
                </c:pt>
                <c:pt idx="128">
                  <c:v>201500 OFICINA DEL CENTRO</c:v>
                </c:pt>
                <c:pt idx="129">
                  <c:v>210100 CONTRALORIA  UNIVERSITARIA</c:v>
                </c:pt>
                <c:pt idx="130">
                  <c:v>220100 DEFENSORIA DE LOS DERECHOS UNIVERSITARIOS</c:v>
                </c:pt>
                <c:pt idx="131">
                  <c:v>230100 COORDINACION INSTITUCIONAL DE  VINCULACION</c:v>
                </c:pt>
              </c:strCache>
            </c:strRef>
          </c:cat>
          <c:val>
            <c:numRef>
              <c:f>'1ER. TRIMESTRE'!$F$316:$F$447</c:f>
              <c:numCache>
                <c:formatCode>0%</c:formatCode>
                <c:ptCount val="132"/>
                <c:pt idx="0">
                  <c:v>0.88</c:v>
                </c:pt>
                <c:pt idx="1">
                  <c:v>1</c:v>
                </c:pt>
                <c:pt idx="2">
                  <c:v>0.93</c:v>
                </c:pt>
                <c:pt idx="3">
                  <c:v>0.84</c:v>
                </c:pt>
                <c:pt idx="4">
                  <c:v>0.9</c:v>
                </c:pt>
                <c:pt idx="5">
                  <c:v>1</c:v>
                </c:pt>
                <c:pt idx="6">
                  <c:v>0.8</c:v>
                </c:pt>
                <c:pt idx="7">
                  <c:v>0.8</c:v>
                </c:pt>
                <c:pt idx="8">
                  <c:v>1</c:v>
                </c:pt>
                <c:pt idx="9">
                  <c:v>0.75</c:v>
                </c:pt>
                <c:pt idx="10">
                  <c:v>1</c:v>
                </c:pt>
                <c:pt idx="11">
                  <c:v>1</c:v>
                </c:pt>
                <c:pt idx="12">
                  <c:v>0.47</c:v>
                </c:pt>
                <c:pt idx="13">
                  <c:v>0.57999999999999996</c:v>
                </c:pt>
                <c:pt idx="14">
                  <c:v>0.92</c:v>
                </c:pt>
                <c:pt idx="15">
                  <c:v>1</c:v>
                </c:pt>
                <c:pt idx="16">
                  <c:v>0.4</c:v>
                </c:pt>
                <c:pt idx="17">
                  <c:v>0.64</c:v>
                </c:pt>
                <c:pt idx="18">
                  <c:v>1</c:v>
                </c:pt>
                <c:pt idx="19">
                  <c:v>0.73</c:v>
                </c:pt>
                <c:pt idx="20">
                  <c:v>1</c:v>
                </c:pt>
                <c:pt idx="21">
                  <c:v>1</c:v>
                </c:pt>
                <c:pt idx="22">
                  <c:v>1</c:v>
                </c:pt>
                <c:pt idx="23">
                  <c:v>1</c:v>
                </c:pt>
                <c:pt idx="24">
                  <c:v>0.95</c:v>
                </c:pt>
                <c:pt idx="25">
                  <c:v>0.4</c:v>
                </c:pt>
                <c:pt idx="26">
                  <c:v>0.66</c:v>
                </c:pt>
                <c:pt idx="27">
                  <c:v>0.91</c:v>
                </c:pt>
                <c:pt idx="28">
                  <c:v>0.9</c:v>
                </c:pt>
                <c:pt idx="29">
                  <c:v>0.67</c:v>
                </c:pt>
                <c:pt idx="30">
                  <c:v>0</c:v>
                </c:pt>
                <c:pt idx="31">
                  <c:v>0</c:v>
                </c:pt>
                <c:pt idx="32">
                  <c:v>0</c:v>
                </c:pt>
                <c:pt idx="33">
                  <c:v>0</c:v>
                </c:pt>
                <c:pt idx="34">
                  <c:v>0</c:v>
                </c:pt>
                <c:pt idx="35">
                  <c:v>0</c:v>
                </c:pt>
                <c:pt idx="36">
                  <c:v>0</c:v>
                </c:pt>
                <c:pt idx="37">
                  <c:v>0.73</c:v>
                </c:pt>
                <c:pt idx="38">
                  <c:v>0.6</c:v>
                </c:pt>
                <c:pt idx="39">
                  <c:v>0.54</c:v>
                </c:pt>
                <c:pt idx="40">
                  <c:v>0.75</c:v>
                </c:pt>
                <c:pt idx="41">
                  <c:v>0.76</c:v>
                </c:pt>
                <c:pt idx="42">
                  <c:v>1</c:v>
                </c:pt>
                <c:pt idx="43">
                  <c:v>0.8</c:v>
                </c:pt>
                <c:pt idx="44">
                  <c:v>0.63</c:v>
                </c:pt>
                <c:pt idx="45">
                  <c:v>0.84</c:v>
                </c:pt>
                <c:pt idx="46">
                  <c:v>0.87</c:v>
                </c:pt>
                <c:pt idx="47">
                  <c:v>0.73</c:v>
                </c:pt>
                <c:pt idx="48">
                  <c:v>0.8</c:v>
                </c:pt>
                <c:pt idx="49">
                  <c:v>0.63</c:v>
                </c:pt>
                <c:pt idx="50">
                  <c:v>0.67</c:v>
                </c:pt>
                <c:pt idx="51">
                  <c:v>0.49</c:v>
                </c:pt>
                <c:pt idx="52">
                  <c:v>0.9</c:v>
                </c:pt>
                <c:pt idx="53">
                  <c:v>0.95</c:v>
                </c:pt>
                <c:pt idx="54">
                  <c:v>0.93</c:v>
                </c:pt>
                <c:pt idx="55">
                  <c:v>1</c:v>
                </c:pt>
                <c:pt idx="56">
                  <c:v>1</c:v>
                </c:pt>
                <c:pt idx="57">
                  <c:v>1</c:v>
                </c:pt>
                <c:pt idx="58">
                  <c:v>1</c:v>
                </c:pt>
                <c:pt idx="59">
                  <c:v>0.66</c:v>
                </c:pt>
                <c:pt idx="60">
                  <c:v>1</c:v>
                </c:pt>
                <c:pt idx="61">
                  <c:v>1</c:v>
                </c:pt>
                <c:pt idx="62">
                  <c:v>1</c:v>
                </c:pt>
                <c:pt idx="63">
                  <c:v>0.87</c:v>
                </c:pt>
                <c:pt idx="64">
                  <c:v>0.88</c:v>
                </c:pt>
                <c:pt idx="65">
                  <c:v>1</c:v>
                </c:pt>
                <c:pt idx="66">
                  <c:v>0.84</c:v>
                </c:pt>
                <c:pt idx="67">
                  <c:v>0.87</c:v>
                </c:pt>
                <c:pt idx="68">
                  <c:v>1</c:v>
                </c:pt>
                <c:pt idx="69">
                  <c:v>1</c:v>
                </c:pt>
                <c:pt idx="70">
                  <c:v>0.94</c:v>
                </c:pt>
                <c:pt idx="71">
                  <c:v>0.66</c:v>
                </c:pt>
                <c:pt idx="72">
                  <c:v>1</c:v>
                </c:pt>
                <c:pt idx="73">
                  <c:v>1</c:v>
                </c:pt>
                <c:pt idx="74">
                  <c:v>1</c:v>
                </c:pt>
                <c:pt idx="75">
                  <c:v>1</c:v>
                </c:pt>
                <c:pt idx="76">
                  <c:v>1</c:v>
                </c:pt>
                <c:pt idx="77">
                  <c:v>1</c:v>
                </c:pt>
                <c:pt idx="78">
                  <c:v>1</c:v>
                </c:pt>
                <c:pt idx="79">
                  <c:v>0.94</c:v>
                </c:pt>
                <c:pt idx="80">
                  <c:v>1</c:v>
                </c:pt>
                <c:pt idx="81">
                  <c:v>1</c:v>
                </c:pt>
                <c:pt idx="82">
                  <c:v>1</c:v>
                </c:pt>
                <c:pt idx="83">
                  <c:v>0.87</c:v>
                </c:pt>
                <c:pt idx="84">
                  <c:v>0.88</c:v>
                </c:pt>
                <c:pt idx="85">
                  <c:v>1</c:v>
                </c:pt>
                <c:pt idx="86">
                  <c:v>1</c:v>
                </c:pt>
                <c:pt idx="87">
                  <c:v>0.98</c:v>
                </c:pt>
                <c:pt idx="88">
                  <c:v>0.97</c:v>
                </c:pt>
                <c:pt idx="89">
                  <c:v>0.54</c:v>
                </c:pt>
                <c:pt idx="90">
                  <c:v>0.91</c:v>
                </c:pt>
                <c:pt idx="91">
                  <c:v>0.9</c:v>
                </c:pt>
                <c:pt idx="92">
                  <c:v>1</c:v>
                </c:pt>
                <c:pt idx="93">
                  <c:v>1</c:v>
                </c:pt>
                <c:pt idx="94">
                  <c:v>0.93</c:v>
                </c:pt>
                <c:pt idx="95">
                  <c:v>0.94</c:v>
                </c:pt>
                <c:pt idx="96">
                  <c:v>0.96</c:v>
                </c:pt>
                <c:pt idx="97">
                  <c:v>0.64</c:v>
                </c:pt>
                <c:pt idx="98">
                  <c:v>0.93</c:v>
                </c:pt>
                <c:pt idx="99">
                  <c:v>0.97</c:v>
                </c:pt>
                <c:pt idx="100">
                  <c:v>1</c:v>
                </c:pt>
                <c:pt idx="101">
                  <c:v>1</c:v>
                </c:pt>
                <c:pt idx="102">
                  <c:v>1</c:v>
                </c:pt>
                <c:pt idx="103">
                  <c:v>1</c:v>
                </c:pt>
                <c:pt idx="104">
                  <c:v>1</c:v>
                </c:pt>
                <c:pt idx="105">
                  <c:v>0.96</c:v>
                </c:pt>
                <c:pt idx="106">
                  <c:v>1</c:v>
                </c:pt>
                <c:pt idx="107">
                  <c:v>0.98</c:v>
                </c:pt>
                <c:pt idx="108">
                  <c:v>0.49</c:v>
                </c:pt>
                <c:pt idx="109">
                  <c:v>0.83</c:v>
                </c:pt>
                <c:pt idx="110">
                  <c:v>1</c:v>
                </c:pt>
                <c:pt idx="111">
                  <c:v>0.93</c:v>
                </c:pt>
                <c:pt idx="112">
                  <c:v>0.97</c:v>
                </c:pt>
                <c:pt idx="113">
                  <c:v>0.93</c:v>
                </c:pt>
                <c:pt idx="114">
                  <c:v>0.94</c:v>
                </c:pt>
                <c:pt idx="115">
                  <c:v>0.8</c:v>
                </c:pt>
                <c:pt idx="116">
                  <c:v>0.89</c:v>
                </c:pt>
                <c:pt idx="117">
                  <c:v>0.93</c:v>
                </c:pt>
                <c:pt idx="118">
                  <c:v>1</c:v>
                </c:pt>
                <c:pt idx="119">
                  <c:v>0.94</c:v>
                </c:pt>
                <c:pt idx="120">
                  <c:v>1</c:v>
                </c:pt>
                <c:pt idx="121">
                  <c:v>0.63</c:v>
                </c:pt>
                <c:pt idx="122">
                  <c:v>0.94</c:v>
                </c:pt>
                <c:pt idx="123">
                  <c:v>1</c:v>
                </c:pt>
                <c:pt idx="124">
                  <c:v>1</c:v>
                </c:pt>
                <c:pt idx="125">
                  <c:v>0.9</c:v>
                </c:pt>
                <c:pt idx="126">
                  <c:v>1</c:v>
                </c:pt>
                <c:pt idx="127">
                  <c:v>1</c:v>
                </c:pt>
                <c:pt idx="128">
                  <c:v>0.78</c:v>
                </c:pt>
                <c:pt idx="129">
                  <c:v>1</c:v>
                </c:pt>
                <c:pt idx="130">
                  <c:v>0.55000000000000004</c:v>
                </c:pt>
                <c:pt idx="131">
                  <c:v>0</c:v>
                </c:pt>
              </c:numCache>
            </c:numRef>
          </c:val>
          <c:extLst>
            <c:ext xmlns:c16="http://schemas.microsoft.com/office/drawing/2014/chart" uri="{C3380CC4-5D6E-409C-BE32-E72D297353CC}">
              <c16:uniqueId val="{00000000-0256-4691-B8A1-523DB62EACBA}"/>
            </c:ext>
          </c:extLst>
        </c:ser>
        <c:dLbls>
          <c:showLegendKey val="0"/>
          <c:showVal val="0"/>
          <c:showCatName val="0"/>
          <c:showSerName val="0"/>
          <c:showPercent val="0"/>
          <c:showBubbleSize val="0"/>
        </c:dLbls>
        <c:gapWidth val="182"/>
        <c:axId val="-43737328"/>
        <c:axId val="-43747120"/>
      </c:barChart>
      <c:catAx>
        <c:axId val="-43737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7120"/>
        <c:crosses val="autoZero"/>
        <c:auto val="1"/>
        <c:lblAlgn val="ctr"/>
        <c:lblOffset val="100"/>
        <c:noMultiLvlLbl val="0"/>
      </c:catAx>
      <c:valAx>
        <c:axId val="-437471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37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48072178477690286"/>
          <c:y val="6.5277221805923658E-2"/>
          <c:w val="0.45885454943132109"/>
          <c:h val="0.90839481173267811"/>
        </c:manualLayout>
      </c:layout>
      <c:barChart>
        <c:barDir val="bar"/>
        <c:grouping val="clustered"/>
        <c:varyColors val="0"/>
        <c:ser>
          <c:idx val="0"/>
          <c:order val="0"/>
          <c:tx>
            <c:strRef>
              <c:f>'4TO. TRIMESTRE'!$D$66</c:f>
              <c:strCache>
                <c:ptCount val="1"/>
                <c:pt idx="0">
                  <c:v>PORCENTAJE OBTENIDO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'4TO. TRIMESTRE'!$C$67:$C$88</c:f>
              <c:strCache>
                <c:ptCount val="22"/>
                <c:pt idx="0">
                  <c:v>010000 RECTORIA</c:v>
                </c:pt>
                <c:pt idx="1">
                  <c:v>020000 SECRETARIA GENERAL </c:v>
                </c:pt>
                <c:pt idx="2">
                  <c:v>030000 DIRECCION GENERAL DE DOCENCIA DE PREGRADO</c:v>
                </c:pt>
                <c:pt idx="3">
                  <c:v>040000 DIRECCION GENERAL DE INVESTIGACION Y POSGRADO</c:v>
                </c:pt>
                <c:pt idx="4">
                  <c:v>050000 DIRECCION GENERAL DE DIFUSION Y VINCULACION</c:v>
                </c:pt>
                <c:pt idx="5">
                  <c:v>060000 DIRECCION GENERAL DE SERVICIOS EDUCATIVOS</c:v>
                </c:pt>
                <c:pt idx="6">
                  <c:v>070000 DIRECCION GENERAL DE PLANEACION Y DESARROLLO</c:v>
                </c:pt>
                <c:pt idx="7">
                  <c:v>080000 DIRECCION GENERAL DE FINANZAS</c:v>
                </c:pt>
                <c:pt idx="8">
                  <c:v>090000 DIRECCION GENERAL DE INFRAESTRUCTURA UNIVERSITARIA</c:v>
                </c:pt>
                <c:pt idx="9">
                  <c:v>110000 CENTRO DE CIENCIAS AGROPECUARIAS</c:v>
                </c:pt>
                <c:pt idx="10">
                  <c:v>120000 CENTRO DE CIENCIAS BASICAS</c:v>
                </c:pt>
                <c:pt idx="11">
                  <c:v>130000 CENTRO DE CIENCIAS DE LA SALUD</c:v>
                </c:pt>
                <c:pt idx="12">
                  <c:v>140000 CENTRO DE CIENCIAS DEL DISEÑO Y DE LA CONSTRUCCION</c:v>
                </c:pt>
                <c:pt idx="13">
                  <c:v>150000 CENTRO DE CIENCIAS ECONOMICAS Y ADMINISTRATIVAS</c:v>
                </c:pt>
                <c:pt idx="14">
                  <c:v>160000 CENTRO DE CIENCIAS SOCIALES Y HUMANIDADES</c:v>
                </c:pt>
                <c:pt idx="15">
                  <c:v>170000 CENTRO DE EDUCACION MEDIA</c:v>
                </c:pt>
                <c:pt idx="16">
                  <c:v>180000 CENTRO DE LAS ARTES Y LA CULTURA</c:v>
                </c:pt>
                <c:pt idx="17">
                  <c:v>190000 CENTRO DE CIENCIAS DE LA INGENIERÍA</c:v>
                </c:pt>
                <c:pt idx="18">
                  <c:v>200000 CENTRO DE CIENCIAS EMPRESARIALES</c:v>
                </c:pt>
                <c:pt idx="19">
                  <c:v>210000 CONTRALORIA UNIVERSITARIA</c:v>
                </c:pt>
                <c:pt idx="20">
                  <c:v>220000 DEFENSORIA DE LOS DERECHOS UNIVERSITARIOS</c:v>
                </c:pt>
                <c:pt idx="21">
                  <c:v>230000 COORDINACION INSTITUCIONAL DE VINCULACION</c:v>
                </c:pt>
              </c:strCache>
            </c:strRef>
          </c:cat>
          <c:val>
            <c:numRef>
              <c:f>'4TO. TRIMESTRE'!$D$67:$D$88</c:f>
              <c:numCache>
                <c:formatCode>0.00%</c:formatCode>
                <c:ptCount val="22"/>
                <c:pt idx="0">
                  <c:v>0.13500000000000001</c:v>
                </c:pt>
                <c:pt idx="1">
                  <c:v>0.434</c:v>
                </c:pt>
                <c:pt idx="2">
                  <c:v>0.248</c:v>
                </c:pt>
                <c:pt idx="3">
                  <c:v>0.34100000000000003</c:v>
                </c:pt>
                <c:pt idx="4">
                  <c:v>0.13500000000000001</c:v>
                </c:pt>
                <c:pt idx="5">
                  <c:v>0.378</c:v>
                </c:pt>
                <c:pt idx="6">
                  <c:v>0.20399999999999999</c:v>
                </c:pt>
                <c:pt idx="7">
                  <c:v>0.21</c:v>
                </c:pt>
                <c:pt idx="8">
                  <c:v>0.36099999999999999</c:v>
                </c:pt>
                <c:pt idx="9">
                  <c:v>8.5999999999999993E-2</c:v>
                </c:pt>
                <c:pt idx="10">
                  <c:v>0.186</c:v>
                </c:pt>
                <c:pt idx="11">
                  <c:v>0.24299999999999999</c:v>
                </c:pt>
                <c:pt idx="12">
                  <c:v>0.19500000000000001</c:v>
                </c:pt>
                <c:pt idx="13">
                  <c:v>0.22500000000000001</c:v>
                </c:pt>
                <c:pt idx="14">
                  <c:v>0.20599999999999999</c:v>
                </c:pt>
                <c:pt idx="15">
                  <c:v>0.24</c:v>
                </c:pt>
                <c:pt idx="16">
                  <c:v>0.32400000000000001</c:v>
                </c:pt>
                <c:pt idx="17">
                  <c:v>0.13</c:v>
                </c:pt>
                <c:pt idx="18">
                  <c:v>2.5999999999999999E-2</c:v>
                </c:pt>
                <c:pt idx="19">
                  <c:v>0.33300000000000002</c:v>
                </c:pt>
                <c:pt idx="20">
                  <c:v>0.313</c:v>
                </c:pt>
                <c:pt idx="21">
                  <c:v>0</c:v>
                </c:pt>
              </c:numCache>
            </c:numRef>
          </c:val>
          <c:extLst>
            <c:ext xmlns:c16="http://schemas.microsoft.com/office/drawing/2014/chart" uri="{C3380CC4-5D6E-409C-BE32-E72D297353CC}">
              <c16:uniqueId val="{00000000-F92B-48CD-B4EC-EFA21FB3059A}"/>
            </c:ext>
          </c:extLst>
        </c:ser>
        <c:dLbls>
          <c:showLegendKey val="0"/>
          <c:showVal val="0"/>
          <c:showCatName val="0"/>
          <c:showSerName val="0"/>
          <c:showPercent val="0"/>
          <c:showBubbleSize val="0"/>
        </c:dLbls>
        <c:gapWidth val="182"/>
        <c:axId val="-17988928"/>
        <c:axId val="-17991648"/>
      </c:barChart>
      <c:catAx>
        <c:axId val="-17988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91648"/>
        <c:crosses val="autoZero"/>
        <c:auto val="1"/>
        <c:lblAlgn val="ctr"/>
        <c:lblOffset val="100"/>
        <c:noMultiLvlLbl val="0"/>
      </c:catAx>
      <c:valAx>
        <c:axId val="-17991648"/>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88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tx>
            <c:strRef>
              <c:f>'4TO. TRIMESTRE'!$F$98</c:f>
              <c:strCache>
                <c:ptCount val="1"/>
                <c:pt idx="0">
                  <c:v>PORCENTAJE OBTENIDO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'4TO. TRIMESTRE'!$E$99:$E$230</c:f>
              <c:strCache>
                <c:ptCount val="132"/>
                <c:pt idx="0">
                  <c:v>010100 COMUNICACION Y RELACIONES PUBLICAS</c:v>
                </c:pt>
                <c:pt idx="1">
                  <c:v>010600 ANALISIS FINANCIERO Y CONTROL DE GESTION</c:v>
                </c:pt>
                <c:pt idx="2">
                  <c:v>011500 OFICINA DE RECTORIA</c:v>
                </c:pt>
                <c:pt idx="3">
                  <c:v>020100 ARCHIVO GENERAL</c:v>
                </c:pt>
                <c:pt idx="4">
                  <c:v>020200 CONTROL ESCOLAR</c:v>
                </c:pt>
                <c:pt idx="5">
                  <c:v>020300 JURIDICO</c:v>
                </c:pt>
                <c:pt idx="6">
                  <c:v>020400 RECURSOS HUMANOS</c:v>
                </c:pt>
                <c:pt idx="7">
                  <c:v>021500 OFICINA DE SECRETARIA GENERAL</c:v>
                </c:pt>
                <c:pt idx="8">
                  <c:v>030200 DESARROLLO CURRICULAR</c:v>
                </c:pt>
                <c:pt idx="9">
                  <c:v>030300 EVALUACION EDUCATIVA</c:v>
                </c:pt>
                <c:pt idx="10">
                  <c:v>030400 CONTROL Y SEGUIMIENTO DOCENTE</c:v>
                </c:pt>
                <c:pt idx="11">
                  <c:v>030900 FORMACION Y ACTUALIZACION ACADEMICA</c:v>
                </c:pt>
                <c:pt idx="12">
                  <c:v>031000 INNOVACION EDUCATIVA</c:v>
                </c:pt>
                <c:pt idx="13">
                  <c:v>031500 OFICINA DE LA DIRECCION GENERAL </c:v>
                </c:pt>
                <c:pt idx="14">
                  <c:v>040100 APOYO A LA INVESTIGACION </c:v>
                </c:pt>
                <c:pt idx="15">
                  <c:v>040200 APOYO AL POSGRADO</c:v>
                </c:pt>
                <c:pt idx="16">
                  <c:v>040400 INTERCAMBIO ACADEMICO</c:v>
                </c:pt>
                <c:pt idx="17">
                  <c:v>041500 OFICINA DE LA DIRECCION GENERAL </c:v>
                </c:pt>
                <c:pt idx="18">
                  <c:v>050200 EDITORIAL</c:v>
                </c:pt>
                <c:pt idx="19">
                  <c:v>050300 RADIO Y TELEVISION</c:v>
                </c:pt>
                <c:pt idx="20">
                  <c:v>050400 VINCULACION</c:v>
                </c:pt>
                <c:pt idx="21">
                  <c:v>050600 DIFUSION CULTURAL</c:v>
                </c:pt>
                <c:pt idx="22">
                  <c:v>050700 EXTENSION ACADEMICA</c:v>
                </c:pt>
                <c:pt idx="23">
                  <c:v>051500 OFICINA DE LA DIRECCION GENERAL </c:v>
                </c:pt>
                <c:pt idx="24">
                  <c:v>060100 APOYO A LA FORMACION INTEGRAL</c:v>
                </c:pt>
                <c:pt idx="25">
                  <c:v>060200 DEPORTES</c:v>
                </c:pt>
                <c:pt idx="26">
                  <c:v>060300 INFORMACION BIBLIOGRAFICA</c:v>
                </c:pt>
                <c:pt idx="27">
                  <c:v>060400 ORIENTACION EDUCATIVA</c:v>
                </c:pt>
                <c:pt idx="28">
                  <c:v>061500 OFICINA DE LA DIRECCION GENERAL</c:v>
                </c:pt>
                <c:pt idx="29">
                  <c:v>070100 ESTADISTICA INSTITUCIONAL </c:v>
                </c:pt>
                <c:pt idx="30">
                  <c:v>070200 PROYECTOS INSTITUCIONALES</c:v>
                </c:pt>
                <c:pt idx="31">
                  <c:v>070300 GESTION DE CALIDAD</c:v>
                </c:pt>
                <c:pt idx="32">
                  <c:v>070400 PRESUPUESTO POR PROGRAMA</c:v>
                </c:pt>
                <c:pt idx="33">
                  <c:v>070500 REDES Y TELECOMUNICACIONES</c:v>
                </c:pt>
                <c:pt idx="34">
                  <c:v>070600 SISTEMAS</c:v>
                </c:pt>
                <c:pt idx="35">
                  <c:v>070700 EVALUACION DEL DESEMPEÑO PRESUPUESTAL</c:v>
                </c:pt>
                <c:pt idx="36">
                  <c:v>071500 OFICINA DE LA DIRECCION GENERAL </c:v>
                </c:pt>
                <c:pt idx="37">
                  <c:v>080100 CAJAS</c:v>
                </c:pt>
                <c:pt idx="38">
                  <c:v>080200 CONTROL PRESUPUESTAL </c:v>
                </c:pt>
                <c:pt idx="39">
                  <c:v>080300 CONTABILIDAD</c:v>
                </c:pt>
                <c:pt idx="40">
                  <c:v>080400 COMPRAS</c:v>
                </c:pt>
                <c:pt idx="41">
                  <c:v>080500 CONTROL DE BIENES MUEBLES E INMUEBLES</c:v>
                </c:pt>
                <c:pt idx="42">
                  <c:v>080700 PRESUPUESTO Y ADMINISTRACION FINANCIERA</c:v>
                </c:pt>
                <c:pt idx="43">
                  <c:v>081400 JUBILADOS</c:v>
                </c:pt>
                <c:pt idx="44">
                  <c:v>081500 OFICINA DE LA DIRECCION GENERAL </c:v>
                </c:pt>
                <c:pt idx="45">
                  <c:v>090300 PROCESOS GRAFICOS</c:v>
                </c:pt>
                <c:pt idx="46">
                  <c:v>090400 SERVICIOS GENERALES</c:v>
                </c:pt>
                <c:pt idx="47">
                  <c:v>090500 TRANSPORTES</c:v>
                </c:pt>
                <c:pt idx="48">
                  <c:v>090600 VIGILANCIA</c:v>
                </c:pt>
                <c:pt idx="49">
                  <c:v>090700 CONSTRUCCIONES</c:v>
                </c:pt>
                <c:pt idx="50">
                  <c:v>090800 MANTENIMIENTO </c:v>
                </c:pt>
                <c:pt idx="51">
                  <c:v>091500 OFICINA DE LA DIRECCION GENERAL </c:v>
                </c:pt>
                <c:pt idx="52">
                  <c:v>110100 CLINICA VETERINARIA</c:v>
                </c:pt>
                <c:pt idx="53">
                  <c:v>110200 DISCIPLINAS AGRICOLAS</c:v>
                </c:pt>
                <c:pt idx="54">
                  <c:v>110300 DISCIPLINAS PECUARIAS</c:v>
                </c:pt>
                <c:pt idx="55">
                  <c:v>110400 FITOTECNIA</c:v>
                </c:pt>
                <c:pt idx="56">
                  <c:v>110500 TECNOLOGIA DE ALIMENTOS</c:v>
                </c:pt>
                <c:pt idx="57">
                  <c:v>110600 ZOOTECNIA</c:v>
                </c:pt>
                <c:pt idx="58">
                  <c:v>111400 POSTA ZOOTECNICA</c:v>
                </c:pt>
                <c:pt idx="59">
                  <c:v>111500 OFICINA DE CENTRO</c:v>
                </c:pt>
                <c:pt idx="60">
                  <c:v>120100 BIOLOGIA</c:v>
                </c:pt>
                <c:pt idx="61">
                  <c:v>120200 ESTADISTICA</c:v>
                </c:pt>
                <c:pt idx="62">
                  <c:v>120300 FISIOLOGIA Y FARMACOLOGIA</c:v>
                </c:pt>
                <c:pt idx="63">
                  <c:v>120400 INGENIERIA BIOQUIMICA</c:v>
                </c:pt>
                <c:pt idx="64">
                  <c:v>120500 MATEMATICAS Y FISICA</c:v>
                </c:pt>
                <c:pt idx="65">
                  <c:v>120600 MICROBIOLOGIA</c:v>
                </c:pt>
                <c:pt idx="66">
                  <c:v>120700 MORFOLOGIA</c:v>
                </c:pt>
                <c:pt idx="67">
                  <c:v>120800 QUIMICA</c:v>
                </c:pt>
                <c:pt idx="68">
                  <c:v>120900 SISTEMAS DE INFORMACION</c:v>
                </c:pt>
                <c:pt idx="69">
                  <c:v>121000 SISTEMAS ELECTRONICOS</c:v>
                </c:pt>
                <c:pt idx="70">
                  <c:v>121100 CIENCIAS DE LA COMPUTACION</c:v>
                </c:pt>
                <c:pt idx="71">
                  <c:v>121500 OFICINA DEL CENTRO</c:v>
                </c:pt>
                <c:pt idx="72">
                  <c:v>130100 CIRUGIA</c:v>
                </c:pt>
                <c:pt idx="73">
                  <c:v>130200 ENFERMERIA </c:v>
                </c:pt>
                <c:pt idx="74">
                  <c:v>130300 ESTOMATOLOGIA</c:v>
                </c:pt>
                <c:pt idx="75">
                  <c:v>130400 MEDICINA</c:v>
                </c:pt>
                <c:pt idx="76">
                  <c:v>130500 OPTOMETRIA</c:v>
                </c:pt>
                <c:pt idx="77">
                  <c:v>130600 GINECO-OBSTETRICIA Y PEDIATRIA</c:v>
                </c:pt>
                <c:pt idx="78">
                  <c:v>130700 SALUD PUBLICA</c:v>
                </c:pt>
                <c:pt idx="79">
                  <c:v>130800 NUTRICION Y CULTURA FISICA</c:v>
                </c:pt>
                <c:pt idx="80">
                  <c:v>131400 UNIDAD MEDICO DIDACTICA</c:v>
                </c:pt>
                <c:pt idx="81">
                  <c:v>131500 OFICINA DEL CENTRO</c:v>
                </c:pt>
                <c:pt idx="82">
                  <c:v>140100 CONSTRUCCION Y ESTRUCTURAS</c:v>
                </c:pt>
                <c:pt idx="83">
                  <c:v>140200 DISEÑO DEL HABITAT</c:v>
                </c:pt>
                <c:pt idx="84">
                  <c:v>140300 DISEÑO DE IMAGEN Y PRODUCTOS</c:v>
                </c:pt>
                <c:pt idx="85">
                  <c:v>140400 GEOTECNIA E HIDRAULICA</c:v>
                </c:pt>
                <c:pt idx="86">
                  <c:v>140500 MANUFACTURA DE PROTOTIPOS</c:v>
                </c:pt>
                <c:pt idx="87">
                  <c:v>140600 REPRESENTACION</c:v>
                </c:pt>
                <c:pt idx="88">
                  <c:v>140700 TEORIA Y METODOS</c:v>
                </c:pt>
                <c:pt idx="89">
                  <c:v>141500 OFICINA DEL CENTRO</c:v>
                </c:pt>
                <c:pt idx="90">
                  <c:v>150100 ADMINISTRACION </c:v>
                </c:pt>
                <c:pt idx="91">
                  <c:v>150200 CONTADURIA</c:v>
                </c:pt>
                <c:pt idx="92">
                  <c:v>150300 ECONOMIA</c:v>
                </c:pt>
                <c:pt idx="93">
                  <c:v>150400 FINANZAS</c:v>
                </c:pt>
                <c:pt idx="94">
                  <c:v>150500 MERCADOTECNIA</c:v>
                </c:pt>
                <c:pt idx="95">
                  <c:v>150600 RECURSOS HUMANOS</c:v>
                </c:pt>
                <c:pt idx="96">
                  <c:v>150700 TURISMO</c:v>
                </c:pt>
                <c:pt idx="97">
                  <c:v>151500 OFICINA DEL CENTRO</c:v>
                </c:pt>
                <c:pt idx="98">
                  <c:v>160100 COMUNICACION</c:v>
                </c:pt>
                <c:pt idx="99">
                  <c:v>160200 DERECHO</c:v>
                </c:pt>
                <c:pt idx="100">
                  <c:v>160300 EDUCACION</c:v>
                </c:pt>
                <c:pt idx="101">
                  <c:v>160400 FILOSOFIA</c:v>
                </c:pt>
                <c:pt idx="102">
                  <c:v>160500 HISTORIA</c:v>
                </c:pt>
                <c:pt idx="103">
                  <c:v>160600 IDIOMAS</c:v>
                </c:pt>
                <c:pt idx="104">
                  <c:v>160800 PSICOLOGIA</c:v>
                </c:pt>
                <c:pt idx="105">
                  <c:v>160900 SOCIOLOGIA</c:v>
                </c:pt>
                <c:pt idx="106">
                  <c:v>161000 TRABAJO SOCIAL</c:v>
                </c:pt>
                <c:pt idx="107">
                  <c:v>161100 CIENCIAS POLITICAS Y ADMINISTRACION PUBLICA</c:v>
                </c:pt>
                <c:pt idx="108">
                  <c:v>161500 OFICINA DEL CENTRO</c:v>
                </c:pt>
                <c:pt idx="109">
                  <c:v>170100 ACTIVIDADES ARTISTICAS Y CULTURALES</c:v>
                </c:pt>
                <c:pt idx="110">
                  <c:v>170200 ACTIVIDADES DEPORTIVAS</c:v>
                </c:pt>
                <c:pt idx="111">
                  <c:v>170400 CIENCIAS SOCIALES,ECONOMICAS E HISTORIA</c:v>
                </c:pt>
                <c:pt idx="112">
                  <c:v>170500 FILOSOFIA Y LETRAS</c:v>
                </c:pt>
                <c:pt idx="113">
                  <c:v>170700 IDIOMAS</c:v>
                </c:pt>
                <c:pt idx="114">
                  <c:v>170800 MATEMATICAS Y FISICA</c:v>
                </c:pt>
                <c:pt idx="115">
                  <c:v>170900 CIENCIAS QUIMICO-BIOLOGICAS</c:v>
                </c:pt>
                <c:pt idx="116">
                  <c:v>171500 OFICINA DEL CENTRO</c:v>
                </c:pt>
                <c:pt idx="117">
                  <c:v>180100 ARTE Y GESTION CULTURAL</c:v>
                </c:pt>
                <c:pt idx="118">
                  <c:v>180200 LETRAS</c:v>
                </c:pt>
                <c:pt idx="119">
                  <c:v>180300 MUSICA</c:v>
                </c:pt>
                <c:pt idx="120">
                  <c:v>180500 ARTES ESCENICAS Y AUDIOVISUALES</c:v>
                </c:pt>
                <c:pt idx="121">
                  <c:v>181500 OFICINA DEL CENTRO</c:v>
                </c:pt>
                <c:pt idx="122">
                  <c:v>190200 INGENIERIA AUTOMOTRIZ</c:v>
                </c:pt>
                <c:pt idx="123">
                  <c:v>190300 INGENIERIA ROBOTICA</c:v>
                </c:pt>
                <c:pt idx="124">
                  <c:v>190400 INGENIERIA BIOMEDICA</c:v>
                </c:pt>
                <c:pt idx="125">
                  <c:v>191500 OFICINA DEL CENTRO</c:v>
                </c:pt>
                <c:pt idx="126">
                  <c:v>200200 AGRONEGOCIOS</c:v>
                </c:pt>
                <c:pt idx="127">
                  <c:v>200300 COMERCIO ELECTRONICO</c:v>
                </c:pt>
                <c:pt idx="128">
                  <c:v>201500 OFICINA DEL CENTRO</c:v>
                </c:pt>
                <c:pt idx="129">
                  <c:v>210100 CONTRALORIA  UNIVERSITARIA</c:v>
                </c:pt>
                <c:pt idx="130">
                  <c:v>220100 DEFENSORIA DE LOS DERECHOS UNIVERSITARIOS</c:v>
                </c:pt>
                <c:pt idx="131">
                  <c:v>230100 COORDINACION INSTITUCIONAL DE  VINCULACION</c:v>
                </c:pt>
              </c:strCache>
            </c:strRef>
          </c:cat>
          <c:val>
            <c:numRef>
              <c:f>'4TO. TRIMESTRE'!$F$99:$F$230</c:f>
              <c:numCache>
                <c:formatCode>0%</c:formatCode>
                <c:ptCount val="132"/>
                <c:pt idx="0">
                  <c:v>0.34</c:v>
                </c:pt>
                <c:pt idx="1">
                  <c:v>0</c:v>
                </c:pt>
                <c:pt idx="2">
                  <c:v>0.2</c:v>
                </c:pt>
                <c:pt idx="3">
                  <c:v>0.55000000000000004</c:v>
                </c:pt>
                <c:pt idx="4">
                  <c:v>0.13</c:v>
                </c:pt>
                <c:pt idx="5">
                  <c:v>0.62</c:v>
                </c:pt>
                <c:pt idx="6">
                  <c:v>0.54</c:v>
                </c:pt>
                <c:pt idx="7">
                  <c:v>0.34</c:v>
                </c:pt>
                <c:pt idx="8">
                  <c:v>0.33</c:v>
                </c:pt>
                <c:pt idx="9">
                  <c:v>0.22</c:v>
                </c:pt>
                <c:pt idx="10">
                  <c:v>0.5</c:v>
                </c:pt>
                <c:pt idx="11">
                  <c:v>0.14000000000000001</c:v>
                </c:pt>
                <c:pt idx="12">
                  <c:v>0.5</c:v>
                </c:pt>
                <c:pt idx="13">
                  <c:v>0.05</c:v>
                </c:pt>
                <c:pt idx="14">
                  <c:v>0.35</c:v>
                </c:pt>
                <c:pt idx="15">
                  <c:v>0.46</c:v>
                </c:pt>
                <c:pt idx="16">
                  <c:v>0.27</c:v>
                </c:pt>
                <c:pt idx="17">
                  <c:v>0.28000000000000003</c:v>
                </c:pt>
                <c:pt idx="18">
                  <c:v>0.14000000000000001</c:v>
                </c:pt>
                <c:pt idx="19">
                  <c:v>0.03</c:v>
                </c:pt>
                <c:pt idx="20">
                  <c:v>0.12</c:v>
                </c:pt>
                <c:pt idx="21">
                  <c:v>0.17</c:v>
                </c:pt>
                <c:pt idx="22">
                  <c:v>0.28999999999999998</c:v>
                </c:pt>
                <c:pt idx="23">
                  <c:v>0.33</c:v>
                </c:pt>
                <c:pt idx="24">
                  <c:v>0.32</c:v>
                </c:pt>
                <c:pt idx="25">
                  <c:v>0.31</c:v>
                </c:pt>
                <c:pt idx="26">
                  <c:v>0.44</c:v>
                </c:pt>
                <c:pt idx="27">
                  <c:v>0.56999999999999995</c:v>
                </c:pt>
                <c:pt idx="28">
                  <c:v>0.25</c:v>
                </c:pt>
                <c:pt idx="29">
                  <c:v>0.04</c:v>
                </c:pt>
                <c:pt idx="30">
                  <c:v>0.23</c:v>
                </c:pt>
                <c:pt idx="31">
                  <c:v>0.12</c:v>
                </c:pt>
                <c:pt idx="32">
                  <c:v>0</c:v>
                </c:pt>
                <c:pt idx="33">
                  <c:v>0.2</c:v>
                </c:pt>
                <c:pt idx="34">
                  <c:v>0.67</c:v>
                </c:pt>
                <c:pt idx="35">
                  <c:v>0.24</c:v>
                </c:pt>
                <c:pt idx="36">
                  <c:v>0.14000000000000001</c:v>
                </c:pt>
                <c:pt idx="37">
                  <c:v>0.17</c:v>
                </c:pt>
                <c:pt idx="38">
                  <c:v>0.44</c:v>
                </c:pt>
                <c:pt idx="39">
                  <c:v>0</c:v>
                </c:pt>
                <c:pt idx="40">
                  <c:v>0.5</c:v>
                </c:pt>
                <c:pt idx="41">
                  <c:v>0.4</c:v>
                </c:pt>
                <c:pt idx="42">
                  <c:v>0</c:v>
                </c:pt>
                <c:pt idx="43">
                  <c:v>0</c:v>
                </c:pt>
                <c:pt idx="44">
                  <c:v>0.17</c:v>
                </c:pt>
                <c:pt idx="45">
                  <c:v>0</c:v>
                </c:pt>
                <c:pt idx="46">
                  <c:v>0.31</c:v>
                </c:pt>
                <c:pt idx="47">
                  <c:v>0.6</c:v>
                </c:pt>
                <c:pt idx="48">
                  <c:v>0.5</c:v>
                </c:pt>
                <c:pt idx="49">
                  <c:v>0.14000000000000001</c:v>
                </c:pt>
                <c:pt idx="50">
                  <c:v>0.48</c:v>
                </c:pt>
                <c:pt idx="51">
                  <c:v>0.5</c:v>
                </c:pt>
                <c:pt idx="52">
                  <c:v>0.09</c:v>
                </c:pt>
                <c:pt idx="53">
                  <c:v>0.19</c:v>
                </c:pt>
                <c:pt idx="54">
                  <c:v>0.05</c:v>
                </c:pt>
                <c:pt idx="55">
                  <c:v>0.23</c:v>
                </c:pt>
                <c:pt idx="56">
                  <c:v>0.26</c:v>
                </c:pt>
                <c:pt idx="57">
                  <c:v>0.01</c:v>
                </c:pt>
                <c:pt idx="58">
                  <c:v>0</c:v>
                </c:pt>
                <c:pt idx="59">
                  <c:v>0.2</c:v>
                </c:pt>
                <c:pt idx="60">
                  <c:v>0.16</c:v>
                </c:pt>
                <c:pt idx="61">
                  <c:v>0.35</c:v>
                </c:pt>
                <c:pt idx="62">
                  <c:v>0.13</c:v>
                </c:pt>
                <c:pt idx="63">
                  <c:v>0.14000000000000001</c:v>
                </c:pt>
                <c:pt idx="64">
                  <c:v>0.18</c:v>
                </c:pt>
                <c:pt idx="65">
                  <c:v>0.33</c:v>
                </c:pt>
                <c:pt idx="66">
                  <c:v>0.08</c:v>
                </c:pt>
                <c:pt idx="67">
                  <c:v>0.19</c:v>
                </c:pt>
                <c:pt idx="68">
                  <c:v>0.28000000000000003</c:v>
                </c:pt>
                <c:pt idx="69">
                  <c:v>0.26</c:v>
                </c:pt>
                <c:pt idx="70">
                  <c:v>0</c:v>
                </c:pt>
                <c:pt idx="71">
                  <c:v>0.14000000000000001</c:v>
                </c:pt>
                <c:pt idx="72">
                  <c:v>0.18</c:v>
                </c:pt>
                <c:pt idx="73">
                  <c:v>0.51</c:v>
                </c:pt>
                <c:pt idx="74">
                  <c:v>0.25</c:v>
                </c:pt>
                <c:pt idx="75">
                  <c:v>0</c:v>
                </c:pt>
                <c:pt idx="76">
                  <c:v>0.42</c:v>
                </c:pt>
                <c:pt idx="77">
                  <c:v>0.11</c:v>
                </c:pt>
                <c:pt idx="78">
                  <c:v>0.37</c:v>
                </c:pt>
                <c:pt idx="79">
                  <c:v>0.36</c:v>
                </c:pt>
                <c:pt idx="80">
                  <c:v>0.28000000000000003</c:v>
                </c:pt>
                <c:pt idx="81">
                  <c:v>0.19</c:v>
                </c:pt>
                <c:pt idx="82">
                  <c:v>0.01</c:v>
                </c:pt>
                <c:pt idx="83">
                  <c:v>0.2</c:v>
                </c:pt>
                <c:pt idx="84">
                  <c:v>0.57999999999999996</c:v>
                </c:pt>
                <c:pt idx="85">
                  <c:v>0</c:v>
                </c:pt>
                <c:pt idx="86">
                  <c:v>0.16</c:v>
                </c:pt>
                <c:pt idx="87">
                  <c:v>0.13</c:v>
                </c:pt>
                <c:pt idx="88">
                  <c:v>0.4</c:v>
                </c:pt>
                <c:pt idx="89">
                  <c:v>0.08</c:v>
                </c:pt>
                <c:pt idx="90">
                  <c:v>0.3</c:v>
                </c:pt>
                <c:pt idx="91">
                  <c:v>0.04</c:v>
                </c:pt>
                <c:pt idx="92">
                  <c:v>0.31</c:v>
                </c:pt>
                <c:pt idx="93">
                  <c:v>0.25</c:v>
                </c:pt>
                <c:pt idx="94">
                  <c:v>0.2</c:v>
                </c:pt>
                <c:pt idx="95">
                  <c:v>0.28000000000000003</c:v>
                </c:pt>
                <c:pt idx="96">
                  <c:v>0.1</c:v>
                </c:pt>
                <c:pt idx="97">
                  <c:v>0.34</c:v>
                </c:pt>
                <c:pt idx="98">
                  <c:v>0</c:v>
                </c:pt>
                <c:pt idx="99">
                  <c:v>0.05</c:v>
                </c:pt>
                <c:pt idx="100">
                  <c:v>0.25</c:v>
                </c:pt>
                <c:pt idx="101">
                  <c:v>0.47</c:v>
                </c:pt>
                <c:pt idx="102">
                  <c:v>0.4</c:v>
                </c:pt>
                <c:pt idx="103">
                  <c:v>0</c:v>
                </c:pt>
                <c:pt idx="104">
                  <c:v>0.32</c:v>
                </c:pt>
                <c:pt idx="105">
                  <c:v>0.22</c:v>
                </c:pt>
                <c:pt idx="106">
                  <c:v>0</c:v>
                </c:pt>
                <c:pt idx="107">
                  <c:v>0.1</c:v>
                </c:pt>
                <c:pt idx="108">
                  <c:v>0.45</c:v>
                </c:pt>
                <c:pt idx="109">
                  <c:v>0.42</c:v>
                </c:pt>
                <c:pt idx="110">
                  <c:v>0.28000000000000003</c:v>
                </c:pt>
                <c:pt idx="111">
                  <c:v>0.13</c:v>
                </c:pt>
                <c:pt idx="112">
                  <c:v>0.28999999999999998</c:v>
                </c:pt>
                <c:pt idx="113">
                  <c:v>0.26</c:v>
                </c:pt>
                <c:pt idx="114">
                  <c:v>0.27</c:v>
                </c:pt>
                <c:pt idx="115">
                  <c:v>0.28000000000000003</c:v>
                </c:pt>
                <c:pt idx="116">
                  <c:v>0</c:v>
                </c:pt>
                <c:pt idx="117">
                  <c:v>0.37</c:v>
                </c:pt>
                <c:pt idx="118">
                  <c:v>0.24</c:v>
                </c:pt>
                <c:pt idx="119">
                  <c:v>0.26</c:v>
                </c:pt>
                <c:pt idx="120">
                  <c:v>0.17</c:v>
                </c:pt>
                <c:pt idx="121">
                  <c:v>0.59</c:v>
                </c:pt>
                <c:pt idx="122">
                  <c:v>0.25</c:v>
                </c:pt>
                <c:pt idx="123">
                  <c:v>0.01</c:v>
                </c:pt>
                <c:pt idx="124">
                  <c:v>0.11</c:v>
                </c:pt>
                <c:pt idx="125">
                  <c:v>0.28000000000000003</c:v>
                </c:pt>
                <c:pt idx="126">
                  <c:v>0</c:v>
                </c:pt>
                <c:pt idx="127">
                  <c:v>0</c:v>
                </c:pt>
                <c:pt idx="128">
                  <c:v>0.11</c:v>
                </c:pt>
                <c:pt idx="129">
                  <c:v>0.33</c:v>
                </c:pt>
                <c:pt idx="130">
                  <c:v>0.31</c:v>
                </c:pt>
                <c:pt idx="131">
                  <c:v>0</c:v>
                </c:pt>
              </c:numCache>
            </c:numRef>
          </c:val>
          <c:extLst>
            <c:ext xmlns:c16="http://schemas.microsoft.com/office/drawing/2014/chart" uri="{C3380CC4-5D6E-409C-BE32-E72D297353CC}">
              <c16:uniqueId val="{00000000-9144-4FD8-9BE4-41CD3C6C4395}"/>
            </c:ext>
          </c:extLst>
        </c:ser>
        <c:dLbls>
          <c:showLegendKey val="0"/>
          <c:showVal val="0"/>
          <c:showCatName val="0"/>
          <c:showSerName val="0"/>
          <c:showPercent val="0"/>
          <c:showBubbleSize val="0"/>
        </c:dLbls>
        <c:gapWidth val="182"/>
        <c:axId val="-17987296"/>
        <c:axId val="-2124171792"/>
      </c:barChart>
      <c:catAx>
        <c:axId val="-17987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4171792"/>
        <c:crosses val="autoZero"/>
        <c:auto val="1"/>
        <c:lblAlgn val="ctr"/>
        <c:lblOffset val="100"/>
        <c:noMultiLvlLbl val="0"/>
      </c:catAx>
      <c:valAx>
        <c:axId val="-21241717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87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'4TO. TRIMESTRE'!$C$466:$C$468</c:f>
              <c:strCache>
                <c:ptCount val="3"/>
                <c:pt idx="0">
                  <c:v>AVANCE FÍSICO TRIMESTRE</c:v>
                </c:pt>
                <c:pt idx="1">
                  <c:v>AVANCE FINANCIERO DEL TRIMESTRE</c:v>
                </c:pt>
                <c:pt idx="2">
                  <c:v>AVANCE FINANCIERO ACUMULADO AL TRIMESTRE</c:v>
                </c:pt>
              </c:strCache>
            </c:strRef>
          </c:cat>
          <c:val>
            <c:numRef>
              <c:f>'4TO. TRIMESTRE'!$D$466:$D$468</c:f>
              <c:numCache>
                <c:formatCode>0.00%</c:formatCode>
                <c:ptCount val="3"/>
                <c:pt idx="0">
                  <c:v>0.221</c:v>
                </c:pt>
                <c:pt idx="1">
                  <c:v>0</c:v>
                </c:pt>
                <c:pt idx="2">
                  <c:v>0</c:v>
                </c:pt>
              </c:numCache>
            </c:numRef>
          </c:val>
          <c:extLst>
            <c:ext xmlns:c16="http://schemas.microsoft.com/office/drawing/2014/chart" uri="{C3380CC4-5D6E-409C-BE32-E72D297353CC}">
              <c16:uniqueId val="{00000000-126F-4BDD-A04D-A4E20397D1E6}"/>
            </c:ext>
          </c:extLst>
        </c:ser>
        <c:dLbls>
          <c:showLegendKey val="0"/>
          <c:showVal val="0"/>
          <c:showCatName val="0"/>
          <c:showSerName val="0"/>
          <c:showPercent val="0"/>
          <c:showBubbleSize val="0"/>
        </c:dLbls>
        <c:gapWidth val="182"/>
        <c:axId val="-2124185392"/>
        <c:axId val="-2124170704"/>
      </c:barChart>
      <c:catAx>
        <c:axId val="-212418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2124170704"/>
        <c:crosses val="autoZero"/>
        <c:auto val="1"/>
        <c:lblAlgn val="ctr"/>
        <c:lblOffset val="100"/>
        <c:noMultiLvlLbl val="0"/>
      </c:catAx>
      <c:valAx>
        <c:axId val="-21241707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2124185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('1ER. TRIMESTRE'!$E$46,'1ER. TRIMESTRE'!$G$46,'1ER. TRIMESTRE'!$I$46)</c:f>
              <c:strCache>
                <c:ptCount val="3"/>
                <c:pt idx="0">
                  <c:v>CUMPLIDAS</c:v>
                </c:pt>
                <c:pt idx="1">
                  <c:v>PARCIALMENTE CUMPLIDAS</c:v>
                </c:pt>
                <c:pt idx="2">
                  <c:v>NO CUMPLIDAS</c:v>
                </c:pt>
              </c:strCache>
            </c:strRef>
          </c:cat>
          <c:val>
            <c:numRef>
              <c:f>('1ER. TRIMESTRE'!$F$47,'1ER. TRIMESTRE'!$H$47,'1ER. TRIMESTRE'!$J$47)</c:f>
              <c:numCache>
                <c:formatCode>0.00%</c:formatCode>
                <c:ptCount val="3"/>
                <c:pt idx="0">
                  <c:v>0.19232866751499728</c:v>
                </c:pt>
                <c:pt idx="1">
                  <c:v>2.272314124704599E-2</c:v>
                </c:pt>
                <c:pt idx="2">
                  <c:v>0.78494819123795678</c:v>
                </c:pt>
              </c:numCache>
            </c:numRef>
          </c:val>
          <c:extLst>
            <c:ext xmlns:c16="http://schemas.microsoft.com/office/drawing/2014/chart" uri="{C3380CC4-5D6E-409C-BE32-E72D297353CC}">
              <c16:uniqueId val="{00000000-F49B-49BF-9961-1719EC88583A}"/>
            </c:ext>
          </c:extLst>
        </c:ser>
        <c:dLbls>
          <c:showLegendKey val="0"/>
          <c:showVal val="0"/>
          <c:showCatName val="0"/>
          <c:showSerName val="0"/>
          <c:showPercent val="0"/>
          <c:showBubbleSize val="0"/>
        </c:dLbls>
        <c:gapWidth val="219"/>
        <c:overlap val="-27"/>
        <c:axId val="-43741680"/>
        <c:axId val="-43745488"/>
      </c:barChart>
      <c:catAx>
        <c:axId val="-43741680"/>
        <c:scaling>
          <c:orientation val="minMax"/>
        </c:scaling>
        <c:delete val="0"/>
        <c:axPos val="b"/>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43745488"/>
        <c:crosses val="autoZero"/>
        <c:auto val="1"/>
        <c:lblAlgn val="ctr"/>
        <c:lblOffset val="100"/>
        <c:tickLblSkip val="1"/>
        <c:noMultiLvlLbl val="0"/>
      </c:catAx>
      <c:valAx>
        <c:axId val="-437454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1680"/>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8100"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MX"/>
              </a:p>
            </c:txPr>
            <c:dLblPos val="ctr"/>
            <c:showLegendKey val="0"/>
            <c:showVal val="1"/>
            <c:showCatName val="1"/>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'1ER. TRIMESTRE'!$C$53:$F$53</c:f>
              <c:strCache>
                <c:ptCount val="4"/>
                <c:pt idx="0">
                  <c:v>EVIDENCIAS</c:v>
                </c:pt>
                <c:pt idx="1">
                  <c:v>CUMPLIDAS</c:v>
                </c:pt>
                <c:pt idx="2">
                  <c:v>PARCIALMENTE CUMPLIDAS</c:v>
                </c:pt>
                <c:pt idx="3">
                  <c:v>NO CUMPLIDAS</c:v>
                </c:pt>
              </c:strCache>
            </c:strRef>
          </c:cat>
          <c:val>
            <c:numRef>
              <c:f>'1ER. TRIMESTRE'!$C$54:$F$54</c:f>
              <c:numCache>
                <c:formatCode>General</c:formatCode>
                <c:ptCount val="4"/>
                <c:pt idx="0">
                  <c:v>5501</c:v>
                </c:pt>
                <c:pt idx="1">
                  <c:v>1058</c:v>
                </c:pt>
                <c:pt idx="2">
                  <c:v>125</c:v>
                </c:pt>
                <c:pt idx="3">
                  <c:v>4318</c:v>
                </c:pt>
              </c:numCache>
            </c:numRef>
          </c:val>
          <c:smooth val="0"/>
          <c:extLst>
            <c:ext xmlns:c16="http://schemas.microsoft.com/office/drawing/2014/chart" uri="{C3380CC4-5D6E-409C-BE32-E72D297353CC}">
              <c16:uniqueId val="{00000000-EF31-4C6C-904E-F7BDFCE6A884}"/>
            </c:ext>
          </c:extLst>
        </c:ser>
        <c:dLbls>
          <c:dLblPos val="ctr"/>
          <c:showLegendKey val="0"/>
          <c:showVal val="1"/>
          <c:showCatName val="0"/>
          <c:showSerName val="0"/>
          <c:showPercent val="0"/>
          <c:showBubbleSize val="0"/>
        </c:dLbls>
        <c:smooth val="0"/>
        <c:axId val="-43741136"/>
        <c:axId val="-43739504"/>
      </c:lineChart>
      <c:catAx>
        <c:axId val="-43741136"/>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MX"/>
          </a:p>
        </c:txPr>
        <c:crossAx val="-43739504"/>
        <c:crosses val="autoZero"/>
        <c:auto val="1"/>
        <c:lblAlgn val="ctr"/>
        <c:lblOffset val="100"/>
        <c:noMultiLvlLbl val="0"/>
      </c:catAx>
      <c:valAx>
        <c:axId val="-437395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1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48072178477690286"/>
          <c:y val="6.5277221805923658E-2"/>
          <c:w val="0.45885454943132109"/>
          <c:h val="0.90839481173267811"/>
        </c:manualLayout>
      </c:layout>
      <c:barChart>
        <c:barDir val="bar"/>
        <c:grouping val="clustered"/>
        <c:varyColors val="0"/>
        <c:ser>
          <c:idx val="0"/>
          <c:order val="0"/>
          <c:tx>
            <c:strRef>
              <c:f>'1ER. TRIMESTRE'!$D$66</c:f>
              <c:strCache>
                <c:ptCount val="1"/>
                <c:pt idx="0">
                  <c:v>PORCENTAJE OBTENIDO %</c:v>
                </c:pt>
              </c:strCache>
            </c:strRef>
          </c:tx>
          <c:spPr>
            <a:solidFill>
              <a:schemeClr val="accent1"/>
            </a:solidFill>
            <a:ln>
              <a:noFill/>
            </a:ln>
            <a:effectLst/>
          </c:spPr>
          <c:invertIfNegative val="0"/>
          <c:cat>
            <c:strRef>
              <c:f>'1ER. TRIMESTRE'!$C$67:$C$88</c:f>
              <c:strCache>
                <c:ptCount val="22"/>
                <c:pt idx="0">
                  <c:v>010000 RECTORIA</c:v>
                </c:pt>
                <c:pt idx="1">
                  <c:v>020000 SECRETARIA GENERAL </c:v>
                </c:pt>
                <c:pt idx="2">
                  <c:v>030000 DIRECCION GENERAL DE DOCENCIA DE PREGRADO</c:v>
                </c:pt>
                <c:pt idx="3">
                  <c:v>040000 DIRECCION GENERAL DE INVESTIGACION Y POSGRADO</c:v>
                </c:pt>
                <c:pt idx="4">
                  <c:v>050000 DIRECCION GENERAL DE DIFUSION Y VINCULACION</c:v>
                </c:pt>
                <c:pt idx="5">
                  <c:v>060000 DIRECCION GENERAL DE SERVICIOS EDUCATIVOS</c:v>
                </c:pt>
                <c:pt idx="6">
                  <c:v>070000 DIRECCION GENERAL DE PLANEACION Y DESARROLLO</c:v>
                </c:pt>
                <c:pt idx="7">
                  <c:v>080000 DIRECCION GENERAL DE FINANZAS</c:v>
                </c:pt>
                <c:pt idx="8">
                  <c:v>090000 DIRECCION GENERAL DE INFRAESTRUCTURA UNIVERSITARIA</c:v>
                </c:pt>
                <c:pt idx="9">
                  <c:v>110000 CENTRO DE CIENCIAS AGROPECUARIAS</c:v>
                </c:pt>
                <c:pt idx="10">
                  <c:v>120000 CENTRO DE CIENCIAS BASICAS</c:v>
                </c:pt>
                <c:pt idx="11">
                  <c:v>130000 CENTRO DE CIENCIAS DE LA SALUD</c:v>
                </c:pt>
                <c:pt idx="12">
                  <c:v>140000 CENTRO DE CIENCIAS DEL DISEÑO Y DE LA CONSTRUCCION</c:v>
                </c:pt>
                <c:pt idx="13">
                  <c:v>150000 CENTRO DE CIENCIAS ECONOMICAS Y ADMINISTRATIVAS</c:v>
                </c:pt>
                <c:pt idx="14">
                  <c:v>160000 CENTRO DE CIENCIAS SOCIALES Y HUMANIDADES</c:v>
                </c:pt>
                <c:pt idx="15">
                  <c:v>170000 CENTRO DE EDUCACION MEDIA</c:v>
                </c:pt>
                <c:pt idx="16">
                  <c:v>180000 CENTRO DE LAS ARTES Y LA CULTURA</c:v>
                </c:pt>
                <c:pt idx="17">
                  <c:v>190000 CENTRO DE CIENCIAS DE LA INGENIERÍA</c:v>
                </c:pt>
                <c:pt idx="18">
                  <c:v>200000 CENTRO DE CIENCIAS EMPRESARIALES</c:v>
                </c:pt>
                <c:pt idx="19">
                  <c:v>210000 CONTRALORIA UNIVERSITARIA</c:v>
                </c:pt>
                <c:pt idx="20">
                  <c:v>220000 DEFENSORIA DE LOS DERECHOS UNIVERSITARIOS</c:v>
                </c:pt>
                <c:pt idx="21">
                  <c:v>230000 COORDINACION INSTITUCIONAL DE VINCULACION</c:v>
                </c:pt>
              </c:strCache>
            </c:strRef>
          </c:cat>
          <c:val>
            <c:numRef>
              <c:f>'1ER. TRIMESTRE'!$D$67:$D$88</c:f>
              <c:numCache>
                <c:formatCode>0.00%</c:formatCode>
                <c:ptCount val="22"/>
                <c:pt idx="0">
                  <c:v>1.55</c:v>
                </c:pt>
                <c:pt idx="1">
                  <c:v>1.498</c:v>
                </c:pt>
                <c:pt idx="2">
                  <c:v>0.41499999999999998</c:v>
                </c:pt>
                <c:pt idx="3">
                  <c:v>1.2290000000000001</c:v>
                </c:pt>
                <c:pt idx="4">
                  <c:v>0</c:v>
                </c:pt>
                <c:pt idx="5">
                  <c:v>0.46100000000000002</c:v>
                </c:pt>
                <c:pt idx="6">
                  <c:v>0.626</c:v>
                </c:pt>
                <c:pt idx="7">
                  <c:v>0</c:v>
                </c:pt>
                <c:pt idx="8">
                  <c:v>2.64</c:v>
                </c:pt>
                <c:pt idx="9">
                  <c:v>0.47499999999999998</c:v>
                </c:pt>
                <c:pt idx="10">
                  <c:v>8.9999999999999993E-3</c:v>
                </c:pt>
                <c:pt idx="11">
                  <c:v>0.18</c:v>
                </c:pt>
                <c:pt idx="12">
                  <c:v>0.222</c:v>
                </c:pt>
                <c:pt idx="13">
                  <c:v>0.24199999999999999</c:v>
                </c:pt>
                <c:pt idx="14">
                  <c:v>5.0999999999999997E-2</c:v>
                </c:pt>
                <c:pt idx="15">
                  <c:v>0.254</c:v>
                </c:pt>
                <c:pt idx="16">
                  <c:v>0.57099999999999995</c:v>
                </c:pt>
                <c:pt idx="17">
                  <c:v>0.49199999999999999</c:v>
                </c:pt>
                <c:pt idx="18">
                  <c:v>0.20799999999999999</c:v>
                </c:pt>
                <c:pt idx="19">
                  <c:v>0</c:v>
                </c:pt>
                <c:pt idx="20">
                  <c:v>0</c:v>
                </c:pt>
                <c:pt idx="21">
                  <c:v>0</c:v>
                </c:pt>
              </c:numCache>
            </c:numRef>
          </c:val>
          <c:extLst>
            <c:ext xmlns:c16="http://schemas.microsoft.com/office/drawing/2014/chart" uri="{C3380CC4-5D6E-409C-BE32-E72D297353CC}">
              <c16:uniqueId val="{00000000-AAB3-4F0A-8972-29FAFAE52B1F}"/>
            </c:ext>
          </c:extLst>
        </c:ser>
        <c:dLbls>
          <c:showLegendKey val="0"/>
          <c:showVal val="0"/>
          <c:showCatName val="0"/>
          <c:showSerName val="0"/>
          <c:showPercent val="0"/>
          <c:showBubbleSize val="0"/>
        </c:dLbls>
        <c:gapWidth val="182"/>
        <c:axId val="-43736240"/>
        <c:axId val="-212798320"/>
      </c:barChart>
      <c:catAx>
        <c:axId val="-43736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798320"/>
        <c:crosses val="autoZero"/>
        <c:auto val="1"/>
        <c:lblAlgn val="ctr"/>
        <c:lblOffset val="100"/>
        <c:noMultiLvlLbl val="0"/>
      </c:catAx>
      <c:valAx>
        <c:axId val="-212798320"/>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36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tx>
            <c:strRef>
              <c:f>'1ER. TRIMESTRE'!$F$98</c:f>
              <c:strCache>
                <c:ptCount val="1"/>
                <c:pt idx="0">
                  <c:v>PORCENTAJE OBTENIDO %</c:v>
                </c:pt>
              </c:strCache>
            </c:strRef>
          </c:tx>
          <c:spPr>
            <a:solidFill>
              <a:schemeClr val="accent1"/>
            </a:solidFill>
            <a:ln>
              <a:noFill/>
            </a:ln>
            <a:effectLst/>
          </c:spPr>
          <c:invertIfNegative val="0"/>
          <c:cat>
            <c:strRef>
              <c:f>'1ER. TRIMESTRE'!$E$99:$E$230</c:f>
              <c:strCache>
                <c:ptCount val="132"/>
                <c:pt idx="0">
                  <c:v>010100 COMUNICACION Y RELACIONES PUBLICAS</c:v>
                </c:pt>
                <c:pt idx="1">
                  <c:v>010600 ANALISIS FINANCIERO Y CONTROL DE GESTION</c:v>
                </c:pt>
                <c:pt idx="2">
                  <c:v>011500 OFICINA DE RECTORIA</c:v>
                </c:pt>
                <c:pt idx="3">
                  <c:v>020100 ARCHIVO GENERAL</c:v>
                </c:pt>
                <c:pt idx="4">
                  <c:v>020200 CONTROL ESCOLAR</c:v>
                </c:pt>
                <c:pt idx="5">
                  <c:v>020300 JURIDICO</c:v>
                </c:pt>
                <c:pt idx="6">
                  <c:v>020400 RECURSOS HUMANOS</c:v>
                </c:pt>
                <c:pt idx="7">
                  <c:v>021500 OFICINA DE SECRETARIA GENERAL</c:v>
                </c:pt>
                <c:pt idx="8">
                  <c:v>030200 DESARROLLO CURRICULAR</c:v>
                </c:pt>
                <c:pt idx="9">
                  <c:v>030300 EVALUACION EDUCATIVA</c:v>
                </c:pt>
                <c:pt idx="10">
                  <c:v>030400 CONTROL Y SEGUIMIENTO DOCENTE</c:v>
                </c:pt>
                <c:pt idx="11">
                  <c:v>030900 FORMACION Y ACTUALIZACION ACADEMICA</c:v>
                </c:pt>
                <c:pt idx="12">
                  <c:v>031000 INNOVACION EDUCATIVA</c:v>
                </c:pt>
                <c:pt idx="13">
                  <c:v>031500 OFICINA DE LA DIRECCION GENERAL </c:v>
                </c:pt>
                <c:pt idx="14">
                  <c:v>040100 APOYO A LA INVESTIGACION </c:v>
                </c:pt>
                <c:pt idx="15">
                  <c:v>040200 APOYO AL POSGRADO</c:v>
                </c:pt>
                <c:pt idx="16">
                  <c:v>040400 INTERCAMBIO ACADEMICO</c:v>
                </c:pt>
                <c:pt idx="17">
                  <c:v>041500 OFICINA DE LA DIRECCION GENERAL </c:v>
                </c:pt>
                <c:pt idx="18">
                  <c:v>050200 EDITORIAL</c:v>
                </c:pt>
                <c:pt idx="19">
                  <c:v>050300 RADIO Y TELEVISION</c:v>
                </c:pt>
                <c:pt idx="20">
                  <c:v>050400 VINCULACION</c:v>
                </c:pt>
                <c:pt idx="21">
                  <c:v>050600 DIFUSION CULTURAL</c:v>
                </c:pt>
                <c:pt idx="22">
                  <c:v>050700 EXTENSION ACADEMICA</c:v>
                </c:pt>
                <c:pt idx="23">
                  <c:v>051500 OFICINA DE LA DIRECCION GENERAL </c:v>
                </c:pt>
                <c:pt idx="24">
                  <c:v>060100 APOYO A LA FORMACION INTEGRAL</c:v>
                </c:pt>
                <c:pt idx="25">
                  <c:v>060200 DEPORTES</c:v>
                </c:pt>
                <c:pt idx="26">
                  <c:v>060300 INFORMACION BIBLIOGRAFICA</c:v>
                </c:pt>
                <c:pt idx="27">
                  <c:v>060400 ORIENTACION EDUCATIVA</c:v>
                </c:pt>
                <c:pt idx="28">
                  <c:v>061500 OFICINA DE LA DIRECCION GENERAL</c:v>
                </c:pt>
                <c:pt idx="29">
                  <c:v>070100 ESTADISTICA INSTITUCIONAL </c:v>
                </c:pt>
                <c:pt idx="30">
                  <c:v>070200 PROYECTOS INSTITUCIONALES</c:v>
                </c:pt>
                <c:pt idx="31">
                  <c:v>070300 GESTION DE CALIDAD</c:v>
                </c:pt>
                <c:pt idx="32">
                  <c:v>070400 PRESUPUESTO POR PROGRAMA</c:v>
                </c:pt>
                <c:pt idx="33">
                  <c:v>070500 REDES Y TELECOMUNICACIONES</c:v>
                </c:pt>
                <c:pt idx="34">
                  <c:v>070600 SISTEMAS</c:v>
                </c:pt>
                <c:pt idx="35">
                  <c:v>070700 EVALUACION DEL DESEMPEÑO PRESUPUESTAL</c:v>
                </c:pt>
                <c:pt idx="36">
                  <c:v>071500 OFICINA DE LA DIRECCION GENERAL </c:v>
                </c:pt>
                <c:pt idx="37">
                  <c:v>080100 CAJAS</c:v>
                </c:pt>
                <c:pt idx="38">
                  <c:v>080200 CONTROL PRESUPUESTAL </c:v>
                </c:pt>
                <c:pt idx="39">
                  <c:v>080300 CONTABILIDAD</c:v>
                </c:pt>
                <c:pt idx="40">
                  <c:v>080400 COMPRAS</c:v>
                </c:pt>
                <c:pt idx="41">
                  <c:v>080500 CONTROL DE BIENES MUEBLES E INMUEBLES</c:v>
                </c:pt>
                <c:pt idx="42">
                  <c:v>080700 PRESUPUESTO Y ADMINISTRACION FINANCIERA</c:v>
                </c:pt>
                <c:pt idx="43">
                  <c:v>081400 JUBILADOS</c:v>
                </c:pt>
                <c:pt idx="44">
                  <c:v>081500 OFICINA DE LA DIRECCION GENERAL </c:v>
                </c:pt>
                <c:pt idx="45">
                  <c:v>090300 PROCESOS GRAFICOS</c:v>
                </c:pt>
                <c:pt idx="46">
                  <c:v>090400 SERVICIOS GENERALES</c:v>
                </c:pt>
                <c:pt idx="47">
                  <c:v>090500 TRANSPORTES</c:v>
                </c:pt>
                <c:pt idx="48">
                  <c:v>090600 VIGILANCIA</c:v>
                </c:pt>
                <c:pt idx="49">
                  <c:v>090700 CONSTRUCCIONES</c:v>
                </c:pt>
                <c:pt idx="50">
                  <c:v>090800 MANTENIMIENTO </c:v>
                </c:pt>
                <c:pt idx="51">
                  <c:v>091500 OFICINA DE LA DIRECCION GENERAL </c:v>
                </c:pt>
                <c:pt idx="52">
                  <c:v>110100 CLINICA VETERINARIA</c:v>
                </c:pt>
                <c:pt idx="53">
                  <c:v>110200 DISCIPLINAS AGRICOLAS</c:v>
                </c:pt>
                <c:pt idx="54">
                  <c:v>110300 DISCIPLINAS PECUARIAS</c:v>
                </c:pt>
                <c:pt idx="55">
                  <c:v>110400 FITOTECNIA</c:v>
                </c:pt>
                <c:pt idx="56">
                  <c:v>110500 TECNOLOGIA DE ALIMENTOS</c:v>
                </c:pt>
                <c:pt idx="57">
                  <c:v>110600 ZOOTECNIA</c:v>
                </c:pt>
                <c:pt idx="58">
                  <c:v>111400 POSTA ZOOTECNICA</c:v>
                </c:pt>
                <c:pt idx="59">
                  <c:v>111500 OFICINA DE CENTRO</c:v>
                </c:pt>
                <c:pt idx="60">
                  <c:v>120100 BIOLOGIA</c:v>
                </c:pt>
                <c:pt idx="61">
                  <c:v>120200 ESTADISTICA</c:v>
                </c:pt>
                <c:pt idx="62">
                  <c:v>120300 FISIOLOGIA Y FARMACOLOGIA</c:v>
                </c:pt>
                <c:pt idx="63">
                  <c:v>120400 INGENIERIA BIOQUIMICA</c:v>
                </c:pt>
                <c:pt idx="64">
                  <c:v>120500 MATEMATICAS Y FISICA</c:v>
                </c:pt>
                <c:pt idx="65">
                  <c:v>120600 MICROBIOLOGIA</c:v>
                </c:pt>
                <c:pt idx="66">
                  <c:v>120700 MORFOLOGIA</c:v>
                </c:pt>
                <c:pt idx="67">
                  <c:v>120800 QUIMICA</c:v>
                </c:pt>
                <c:pt idx="68">
                  <c:v>120900 SISTEMAS DE INFORMACION</c:v>
                </c:pt>
                <c:pt idx="69">
                  <c:v>121000 SISTEMAS ELECTRONICOS</c:v>
                </c:pt>
                <c:pt idx="70">
                  <c:v>121100 CIENCIAS DE LA COMPUTACION</c:v>
                </c:pt>
                <c:pt idx="71">
                  <c:v>121500 OFICINA DEL CENTRO</c:v>
                </c:pt>
                <c:pt idx="72">
                  <c:v>130100 CIRUGIA</c:v>
                </c:pt>
                <c:pt idx="73">
                  <c:v>130200 ENFERMERIA </c:v>
                </c:pt>
                <c:pt idx="74">
                  <c:v>130300 ESTOMATOLOGIA</c:v>
                </c:pt>
                <c:pt idx="75">
                  <c:v>130400 MEDICINA</c:v>
                </c:pt>
                <c:pt idx="76">
                  <c:v>130500 OPTOMETRIA</c:v>
                </c:pt>
                <c:pt idx="77">
                  <c:v>130600 GINECO-OBSTETRICIA Y PEDIATRIA</c:v>
                </c:pt>
                <c:pt idx="78">
                  <c:v>130700 SALUD PUBLICA</c:v>
                </c:pt>
                <c:pt idx="79">
                  <c:v>130800 NUTRICION Y CULTURA FISICA</c:v>
                </c:pt>
                <c:pt idx="80">
                  <c:v>131400 UNIDAD MEDICO DIDACTICA</c:v>
                </c:pt>
                <c:pt idx="81">
                  <c:v>131500 OFICINA DEL CENTRO</c:v>
                </c:pt>
                <c:pt idx="82">
                  <c:v>140100 CONSTRUCCION Y ESTRUCTURAS</c:v>
                </c:pt>
                <c:pt idx="83">
                  <c:v>140200 DISEÑO DEL HABITAT</c:v>
                </c:pt>
                <c:pt idx="84">
                  <c:v>140300 DISEÑO DE IMAGEN Y PRODUCTOS</c:v>
                </c:pt>
                <c:pt idx="85">
                  <c:v>140400 GEOTECNIA E HIDRAULICA</c:v>
                </c:pt>
                <c:pt idx="86">
                  <c:v>140500 MANUFACTURA DE PROTOTIPOS</c:v>
                </c:pt>
                <c:pt idx="87">
                  <c:v>140600 REPRESENTACION</c:v>
                </c:pt>
                <c:pt idx="88">
                  <c:v>140700 TEORIA Y METODOS</c:v>
                </c:pt>
                <c:pt idx="89">
                  <c:v>141500 OFICINA DEL CENTRO</c:v>
                </c:pt>
                <c:pt idx="90">
                  <c:v>150100 ADMINISTRACION </c:v>
                </c:pt>
                <c:pt idx="91">
                  <c:v>150200 CONTADURIA</c:v>
                </c:pt>
                <c:pt idx="92">
                  <c:v>150300 ECONOMIA</c:v>
                </c:pt>
                <c:pt idx="93">
                  <c:v>150400 FINANZAS</c:v>
                </c:pt>
                <c:pt idx="94">
                  <c:v>150500 MERCADOTECNIA</c:v>
                </c:pt>
                <c:pt idx="95">
                  <c:v>150600 RECURSOS HUMANOS</c:v>
                </c:pt>
                <c:pt idx="96">
                  <c:v>150700 TURISMO</c:v>
                </c:pt>
                <c:pt idx="97">
                  <c:v>151500 OFICINA DEL CENTRO</c:v>
                </c:pt>
                <c:pt idx="98">
                  <c:v>160100 COMUNICACION</c:v>
                </c:pt>
                <c:pt idx="99">
                  <c:v>160200 DERECHO</c:v>
                </c:pt>
                <c:pt idx="100">
                  <c:v>160300 EDUCACION</c:v>
                </c:pt>
                <c:pt idx="101">
                  <c:v>160400 FILOSOFIA</c:v>
                </c:pt>
                <c:pt idx="102">
                  <c:v>160500 HISTORIA</c:v>
                </c:pt>
                <c:pt idx="103">
                  <c:v>160600 IDIOMAS</c:v>
                </c:pt>
                <c:pt idx="104">
                  <c:v>160800 PSICOLOGIA</c:v>
                </c:pt>
                <c:pt idx="105">
                  <c:v>160900 SOCIOLOGIA</c:v>
                </c:pt>
                <c:pt idx="106">
                  <c:v>161000 TRABAJO SOCIAL</c:v>
                </c:pt>
                <c:pt idx="107">
                  <c:v>161100 CIENCIAS POLITICAS Y ADMINISTRACION PUBLICA</c:v>
                </c:pt>
                <c:pt idx="108">
                  <c:v>161500 OFICINA DEL CENTRO</c:v>
                </c:pt>
                <c:pt idx="109">
                  <c:v>170100 ACTIVIDADES ARTISTICAS Y CULTURALES</c:v>
                </c:pt>
                <c:pt idx="110">
                  <c:v>170200 ACTIVIDADES DEPORTIVAS</c:v>
                </c:pt>
                <c:pt idx="111">
                  <c:v>170400 CIENCIAS SOCIALES,ECONOMICAS E HISTORIA</c:v>
                </c:pt>
                <c:pt idx="112">
                  <c:v>170500 FILOSOFIA Y LETRAS</c:v>
                </c:pt>
                <c:pt idx="113">
                  <c:v>170700 IDIOMAS</c:v>
                </c:pt>
                <c:pt idx="114">
                  <c:v>170800 MATEMATICAS Y FISICA</c:v>
                </c:pt>
                <c:pt idx="115">
                  <c:v>170900 CIENCIAS QUIMICO-BIOLOGICAS</c:v>
                </c:pt>
                <c:pt idx="116">
                  <c:v>171500 OFICINA DEL CENTRO</c:v>
                </c:pt>
                <c:pt idx="117">
                  <c:v>180100 ARTE Y GESTION CULTURAL</c:v>
                </c:pt>
                <c:pt idx="118">
                  <c:v>180200 LETRAS</c:v>
                </c:pt>
                <c:pt idx="119">
                  <c:v>180300 MUSICA</c:v>
                </c:pt>
                <c:pt idx="120">
                  <c:v>180500 ARTES ESCENICAS Y AUDIOVISUALES</c:v>
                </c:pt>
                <c:pt idx="121">
                  <c:v>181500 OFICINA DEL CENTRO</c:v>
                </c:pt>
                <c:pt idx="122">
                  <c:v>190200 INGENIERIA AUTOMOTRIZ</c:v>
                </c:pt>
                <c:pt idx="123">
                  <c:v>190300 INGENIERIA ROBOTICA</c:v>
                </c:pt>
                <c:pt idx="124">
                  <c:v>190400 INGENIERIA BIOMEDICA</c:v>
                </c:pt>
                <c:pt idx="125">
                  <c:v>191500 OFICINA DEL CENTRO</c:v>
                </c:pt>
                <c:pt idx="126">
                  <c:v>200200 AGRONEGOCIOS</c:v>
                </c:pt>
                <c:pt idx="127">
                  <c:v>200300 COMERCIO ELECTRONICO</c:v>
                </c:pt>
                <c:pt idx="128">
                  <c:v>201500 OFICINA DEL CENTRO</c:v>
                </c:pt>
                <c:pt idx="129">
                  <c:v>210100 CONTRALORIA  UNIVERSITARIA</c:v>
                </c:pt>
                <c:pt idx="130">
                  <c:v>220100 DEFENSORIA DE LOS DERECHOS UNIVERSITARIOS</c:v>
                </c:pt>
                <c:pt idx="131">
                  <c:v>230100 COORDINACION INSTITUCIONAL DE  VINCULACION</c:v>
                </c:pt>
              </c:strCache>
            </c:strRef>
          </c:cat>
          <c:val>
            <c:numRef>
              <c:f>'1ER. TRIMESTRE'!$F$99:$F$230</c:f>
              <c:numCache>
                <c:formatCode>0%</c:formatCode>
                <c:ptCount val="132"/>
                <c:pt idx="0">
                  <c:v>2.4700000000000002</c:v>
                </c:pt>
                <c:pt idx="1">
                  <c:v>0</c:v>
                </c:pt>
                <c:pt idx="2">
                  <c:v>2.1800000000000002</c:v>
                </c:pt>
                <c:pt idx="3">
                  <c:v>2.2599999999999998</c:v>
                </c:pt>
                <c:pt idx="4">
                  <c:v>0.13</c:v>
                </c:pt>
                <c:pt idx="5">
                  <c:v>0</c:v>
                </c:pt>
                <c:pt idx="6">
                  <c:v>4.4400000000000004</c:v>
                </c:pt>
                <c:pt idx="7">
                  <c:v>0.67</c:v>
                </c:pt>
                <c:pt idx="8">
                  <c:v>0</c:v>
                </c:pt>
                <c:pt idx="9">
                  <c:v>0.14000000000000001</c:v>
                </c:pt>
                <c:pt idx="10">
                  <c:v>1</c:v>
                </c:pt>
                <c:pt idx="11">
                  <c:v>0</c:v>
                </c:pt>
                <c:pt idx="12">
                  <c:v>0</c:v>
                </c:pt>
                <c:pt idx="13">
                  <c:v>0.93</c:v>
                </c:pt>
                <c:pt idx="14">
                  <c:v>1.92</c:v>
                </c:pt>
                <c:pt idx="15">
                  <c:v>0</c:v>
                </c:pt>
                <c:pt idx="16">
                  <c:v>2.99</c:v>
                </c:pt>
                <c:pt idx="17">
                  <c:v>0</c:v>
                </c:pt>
                <c:pt idx="18">
                  <c:v>0</c:v>
                </c:pt>
                <c:pt idx="19">
                  <c:v>0</c:v>
                </c:pt>
                <c:pt idx="20">
                  <c:v>0</c:v>
                </c:pt>
                <c:pt idx="21">
                  <c:v>0</c:v>
                </c:pt>
                <c:pt idx="22">
                  <c:v>0</c:v>
                </c:pt>
                <c:pt idx="23">
                  <c:v>0</c:v>
                </c:pt>
                <c:pt idx="24">
                  <c:v>0</c:v>
                </c:pt>
                <c:pt idx="25">
                  <c:v>1.67</c:v>
                </c:pt>
                <c:pt idx="26">
                  <c:v>0</c:v>
                </c:pt>
                <c:pt idx="27">
                  <c:v>0.31</c:v>
                </c:pt>
                <c:pt idx="28">
                  <c:v>0.33</c:v>
                </c:pt>
                <c:pt idx="29">
                  <c:v>0.75</c:v>
                </c:pt>
                <c:pt idx="30">
                  <c:v>0.25</c:v>
                </c:pt>
                <c:pt idx="31">
                  <c:v>1.7</c:v>
                </c:pt>
                <c:pt idx="32">
                  <c:v>0</c:v>
                </c:pt>
                <c:pt idx="33">
                  <c:v>0.06</c:v>
                </c:pt>
                <c:pt idx="34">
                  <c:v>0</c:v>
                </c:pt>
                <c:pt idx="35">
                  <c:v>1</c:v>
                </c:pt>
                <c:pt idx="36">
                  <c:v>0</c:v>
                </c:pt>
                <c:pt idx="37">
                  <c:v>0</c:v>
                </c:pt>
                <c:pt idx="38">
                  <c:v>0</c:v>
                </c:pt>
                <c:pt idx="39">
                  <c:v>0</c:v>
                </c:pt>
                <c:pt idx="40">
                  <c:v>0</c:v>
                </c:pt>
                <c:pt idx="41">
                  <c:v>0</c:v>
                </c:pt>
                <c:pt idx="42">
                  <c:v>0</c:v>
                </c:pt>
                <c:pt idx="43">
                  <c:v>0</c:v>
                </c:pt>
                <c:pt idx="44">
                  <c:v>0</c:v>
                </c:pt>
                <c:pt idx="45">
                  <c:v>0</c:v>
                </c:pt>
                <c:pt idx="46">
                  <c:v>0.83</c:v>
                </c:pt>
                <c:pt idx="47">
                  <c:v>12.33</c:v>
                </c:pt>
                <c:pt idx="48">
                  <c:v>0</c:v>
                </c:pt>
                <c:pt idx="49">
                  <c:v>0.04</c:v>
                </c:pt>
                <c:pt idx="50">
                  <c:v>0</c:v>
                </c:pt>
                <c:pt idx="51">
                  <c:v>0</c:v>
                </c:pt>
                <c:pt idx="52">
                  <c:v>0.08</c:v>
                </c:pt>
                <c:pt idx="53">
                  <c:v>0</c:v>
                </c:pt>
                <c:pt idx="54">
                  <c:v>0</c:v>
                </c:pt>
                <c:pt idx="55">
                  <c:v>7.0000000000000007E-2</c:v>
                </c:pt>
                <c:pt idx="56">
                  <c:v>0</c:v>
                </c:pt>
                <c:pt idx="57">
                  <c:v>0</c:v>
                </c:pt>
                <c:pt idx="58">
                  <c:v>0</c:v>
                </c:pt>
                <c:pt idx="59">
                  <c:v>0</c:v>
                </c:pt>
                <c:pt idx="60">
                  <c:v>0</c:v>
                </c:pt>
                <c:pt idx="61">
                  <c:v>0.1</c:v>
                </c:pt>
                <c:pt idx="62">
                  <c:v>0</c:v>
                </c:pt>
                <c:pt idx="63">
                  <c:v>0</c:v>
                </c:pt>
                <c:pt idx="64">
                  <c:v>0</c:v>
                </c:pt>
                <c:pt idx="65">
                  <c:v>0</c:v>
                </c:pt>
                <c:pt idx="66">
                  <c:v>0</c:v>
                </c:pt>
                <c:pt idx="67">
                  <c:v>0</c:v>
                </c:pt>
                <c:pt idx="68">
                  <c:v>0</c:v>
                </c:pt>
                <c:pt idx="69">
                  <c:v>0</c:v>
                </c:pt>
                <c:pt idx="70">
                  <c:v>0</c:v>
                </c:pt>
                <c:pt idx="71">
                  <c:v>0</c:v>
                </c:pt>
                <c:pt idx="72">
                  <c:v>0.11</c:v>
                </c:pt>
                <c:pt idx="73">
                  <c:v>0</c:v>
                </c:pt>
                <c:pt idx="74">
                  <c:v>0.14000000000000001</c:v>
                </c:pt>
                <c:pt idx="75">
                  <c:v>0</c:v>
                </c:pt>
                <c:pt idx="76">
                  <c:v>0</c:v>
                </c:pt>
                <c:pt idx="77">
                  <c:v>0.39</c:v>
                </c:pt>
                <c:pt idx="78">
                  <c:v>0</c:v>
                </c:pt>
                <c:pt idx="79">
                  <c:v>0.08</c:v>
                </c:pt>
                <c:pt idx="80">
                  <c:v>1.25</c:v>
                </c:pt>
                <c:pt idx="81">
                  <c:v>0</c:v>
                </c:pt>
                <c:pt idx="82">
                  <c:v>0.01</c:v>
                </c:pt>
                <c:pt idx="83">
                  <c:v>0.1</c:v>
                </c:pt>
                <c:pt idx="84">
                  <c:v>0.64</c:v>
                </c:pt>
                <c:pt idx="85">
                  <c:v>0</c:v>
                </c:pt>
                <c:pt idx="86">
                  <c:v>0.39</c:v>
                </c:pt>
                <c:pt idx="87">
                  <c:v>0</c:v>
                </c:pt>
                <c:pt idx="88">
                  <c:v>0.62</c:v>
                </c:pt>
                <c:pt idx="89">
                  <c:v>0</c:v>
                </c:pt>
                <c:pt idx="90">
                  <c:v>0.17</c:v>
                </c:pt>
                <c:pt idx="91">
                  <c:v>0.18</c:v>
                </c:pt>
                <c:pt idx="92">
                  <c:v>0.22</c:v>
                </c:pt>
                <c:pt idx="93">
                  <c:v>0.1</c:v>
                </c:pt>
                <c:pt idx="94">
                  <c:v>0.09</c:v>
                </c:pt>
                <c:pt idx="95">
                  <c:v>0.52</c:v>
                </c:pt>
                <c:pt idx="96">
                  <c:v>0</c:v>
                </c:pt>
                <c:pt idx="97">
                  <c:v>0.65</c:v>
                </c:pt>
                <c:pt idx="98">
                  <c:v>0</c:v>
                </c:pt>
                <c:pt idx="99">
                  <c:v>0</c:v>
                </c:pt>
                <c:pt idx="100">
                  <c:v>0</c:v>
                </c:pt>
                <c:pt idx="101">
                  <c:v>0</c:v>
                </c:pt>
                <c:pt idx="102">
                  <c:v>0.35</c:v>
                </c:pt>
                <c:pt idx="103">
                  <c:v>0</c:v>
                </c:pt>
                <c:pt idx="104">
                  <c:v>0.03</c:v>
                </c:pt>
                <c:pt idx="105">
                  <c:v>7.0000000000000007E-2</c:v>
                </c:pt>
                <c:pt idx="106">
                  <c:v>0</c:v>
                </c:pt>
                <c:pt idx="107">
                  <c:v>0.11</c:v>
                </c:pt>
                <c:pt idx="108">
                  <c:v>0</c:v>
                </c:pt>
                <c:pt idx="109">
                  <c:v>0</c:v>
                </c:pt>
                <c:pt idx="110">
                  <c:v>0</c:v>
                </c:pt>
                <c:pt idx="111">
                  <c:v>1.41</c:v>
                </c:pt>
                <c:pt idx="112">
                  <c:v>0</c:v>
                </c:pt>
                <c:pt idx="113">
                  <c:v>0.44</c:v>
                </c:pt>
                <c:pt idx="114">
                  <c:v>0.18</c:v>
                </c:pt>
                <c:pt idx="115">
                  <c:v>0</c:v>
                </c:pt>
                <c:pt idx="116">
                  <c:v>0</c:v>
                </c:pt>
                <c:pt idx="117">
                  <c:v>0.56000000000000005</c:v>
                </c:pt>
                <c:pt idx="118">
                  <c:v>0</c:v>
                </c:pt>
                <c:pt idx="119">
                  <c:v>0.63</c:v>
                </c:pt>
                <c:pt idx="120">
                  <c:v>0</c:v>
                </c:pt>
                <c:pt idx="121">
                  <c:v>1.67</c:v>
                </c:pt>
                <c:pt idx="122">
                  <c:v>0.5</c:v>
                </c:pt>
                <c:pt idx="123">
                  <c:v>0.03</c:v>
                </c:pt>
                <c:pt idx="124">
                  <c:v>0.9</c:v>
                </c:pt>
                <c:pt idx="125">
                  <c:v>1.03</c:v>
                </c:pt>
                <c:pt idx="126">
                  <c:v>0</c:v>
                </c:pt>
                <c:pt idx="127">
                  <c:v>0</c:v>
                </c:pt>
                <c:pt idx="128">
                  <c:v>0.83</c:v>
                </c:pt>
                <c:pt idx="129">
                  <c:v>0</c:v>
                </c:pt>
                <c:pt idx="130">
                  <c:v>0</c:v>
                </c:pt>
                <c:pt idx="131">
                  <c:v>0</c:v>
                </c:pt>
              </c:numCache>
            </c:numRef>
          </c:val>
          <c:extLst>
            <c:ext xmlns:c16="http://schemas.microsoft.com/office/drawing/2014/chart" uri="{C3380CC4-5D6E-409C-BE32-E72D297353CC}">
              <c16:uniqueId val="{00000000-4E6B-4C60-B9EF-E22B10E938DD}"/>
            </c:ext>
          </c:extLst>
        </c:ser>
        <c:dLbls>
          <c:showLegendKey val="0"/>
          <c:showVal val="0"/>
          <c:showCatName val="0"/>
          <c:showSerName val="0"/>
          <c:showPercent val="0"/>
          <c:showBubbleSize val="0"/>
        </c:dLbls>
        <c:gapWidth val="182"/>
        <c:axId val="-20901648"/>
        <c:axId val="-20899472"/>
      </c:barChart>
      <c:catAx>
        <c:axId val="-20901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899472"/>
        <c:crosses val="autoZero"/>
        <c:auto val="1"/>
        <c:lblAlgn val="ctr"/>
        <c:lblOffset val="100"/>
        <c:noMultiLvlLbl val="0"/>
      </c:catAx>
      <c:valAx>
        <c:axId val="-208994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01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'1ER. TRIMESTRE'!$C$466:$C$468</c:f>
              <c:strCache>
                <c:ptCount val="3"/>
                <c:pt idx="0">
                  <c:v>AVANCE FÍSICO TRIMESTRE</c:v>
                </c:pt>
                <c:pt idx="1">
                  <c:v>AVANCE FINANCIERO DEL TRIMESTRE</c:v>
                </c:pt>
                <c:pt idx="2">
                  <c:v>AVANCE FINANCIERO ACUMULADO AL TRIMESTRE</c:v>
                </c:pt>
              </c:strCache>
            </c:strRef>
          </c:cat>
          <c:val>
            <c:numRef>
              <c:f>'1ER. TRIMESTRE'!$D$466:$D$468</c:f>
              <c:numCache>
                <c:formatCode>0.00%</c:formatCode>
                <c:ptCount val="3"/>
                <c:pt idx="0">
                  <c:v>0.112</c:v>
                </c:pt>
                <c:pt idx="1">
                  <c:v>0</c:v>
                </c:pt>
                <c:pt idx="2">
                  <c:v>0</c:v>
                </c:pt>
              </c:numCache>
            </c:numRef>
          </c:val>
          <c:extLst>
            <c:ext xmlns:c16="http://schemas.microsoft.com/office/drawing/2014/chart" uri="{C3380CC4-5D6E-409C-BE32-E72D297353CC}">
              <c16:uniqueId val="{00000000-ACA3-4AF5-9769-68C312655D62}"/>
            </c:ext>
          </c:extLst>
        </c:ser>
        <c:dLbls>
          <c:showLegendKey val="0"/>
          <c:showVal val="0"/>
          <c:showCatName val="0"/>
          <c:showSerName val="0"/>
          <c:showPercent val="0"/>
          <c:showBubbleSize val="0"/>
        </c:dLbls>
        <c:gapWidth val="182"/>
        <c:axId val="-20892944"/>
        <c:axId val="-20894032"/>
      </c:barChart>
      <c:catAx>
        <c:axId val="-20892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20894032"/>
        <c:crosses val="autoZero"/>
        <c:auto val="1"/>
        <c:lblAlgn val="ctr"/>
        <c:lblOffset val="100"/>
        <c:noMultiLvlLbl val="0"/>
      </c:catAx>
      <c:valAx>
        <c:axId val="-208940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20892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power"/>
            <c:dispRSqr val="0"/>
            <c:dispEq val="0"/>
          </c:trendline>
          <c:cat>
            <c:strRef>
              <c:f>'2DO. TRIMESTRE'!$E$263:$G$263</c:f>
              <c:strCache>
                <c:ptCount val="3"/>
                <c:pt idx="0">
                  <c:v>CONGRUENTE</c:v>
                </c:pt>
                <c:pt idx="1">
                  <c:v>PARCIALMENTE CONGRUENTE</c:v>
                </c:pt>
                <c:pt idx="2">
                  <c:v>NO CONGRUENTE</c:v>
                </c:pt>
              </c:strCache>
            </c:strRef>
          </c:cat>
          <c:val>
            <c:numRef>
              <c:f>'2DO. TRIMESTRE'!$E$264:$G$264</c:f>
              <c:numCache>
                <c:formatCode>#,##0</c:formatCode>
                <c:ptCount val="3"/>
                <c:pt idx="0">
                  <c:v>17125</c:v>
                </c:pt>
                <c:pt idx="1">
                  <c:v>831</c:v>
                </c:pt>
                <c:pt idx="2">
                  <c:v>2637</c:v>
                </c:pt>
              </c:numCache>
            </c:numRef>
          </c:val>
          <c:extLst>
            <c:ext xmlns:c16="http://schemas.microsoft.com/office/drawing/2014/chart" uri="{C3380CC4-5D6E-409C-BE32-E72D297353CC}">
              <c16:uniqueId val="{00000000-88FF-455B-BAF5-5D768CFB1C3E}"/>
            </c:ext>
          </c:extLst>
        </c:ser>
        <c:dLbls>
          <c:showLegendKey val="0"/>
          <c:showVal val="0"/>
          <c:showCatName val="0"/>
          <c:showSerName val="0"/>
          <c:showPercent val="0"/>
          <c:showBubbleSize val="0"/>
        </c:dLbls>
        <c:gapWidth val="219"/>
        <c:overlap val="-27"/>
        <c:axId val="-20900016"/>
        <c:axId val="-20906000"/>
      </c:barChart>
      <c:catAx>
        <c:axId val="-2090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06000"/>
        <c:crosses val="autoZero"/>
        <c:auto val="1"/>
        <c:lblAlgn val="ctr"/>
        <c:lblOffset val="100"/>
        <c:noMultiLvlLbl val="0"/>
      </c:catAx>
      <c:valAx>
        <c:axId val="-20906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00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hyperlink" Target="#PRESENTACI&#211;N!A1"/><Relationship Id="rId1" Type="http://schemas.openxmlformats.org/officeDocument/2006/relationships/image" Target="../media/image3.png"/><Relationship Id="rId6" Type="http://schemas.openxmlformats.org/officeDocument/2006/relationships/chart" Target="../charts/chart4.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hyperlink" Target="#PRESENTACI&#211;N!A1"/><Relationship Id="rId1" Type="http://schemas.openxmlformats.org/officeDocument/2006/relationships/image" Target="../media/image3.png"/><Relationship Id="rId6" Type="http://schemas.openxmlformats.org/officeDocument/2006/relationships/chart" Target="../charts/chart12.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hyperlink" Target="#PRESENTACI&#211;N!A1"/><Relationship Id="rId1" Type="http://schemas.openxmlformats.org/officeDocument/2006/relationships/image" Target="../media/image3.png"/><Relationship Id="rId6" Type="http://schemas.openxmlformats.org/officeDocument/2006/relationships/chart" Target="../charts/chart20.xml"/><Relationship Id="rId5" Type="http://schemas.openxmlformats.org/officeDocument/2006/relationships/chart" Target="../charts/chart19.xml"/><Relationship Id="rId10" Type="http://schemas.openxmlformats.org/officeDocument/2006/relationships/chart" Target="../charts/chart24.xml"/><Relationship Id="rId4" Type="http://schemas.openxmlformats.org/officeDocument/2006/relationships/chart" Target="../charts/chart18.xml"/><Relationship Id="rId9" Type="http://schemas.openxmlformats.org/officeDocument/2006/relationships/chart" Target="../charts/chart2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hyperlink" Target="#PRESENTACI&#211;N!A1"/><Relationship Id="rId1" Type="http://schemas.openxmlformats.org/officeDocument/2006/relationships/image" Target="../media/image3.png"/><Relationship Id="rId6" Type="http://schemas.openxmlformats.org/officeDocument/2006/relationships/chart" Target="../charts/chart28.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142876</xdr:rowOff>
    </xdr:from>
    <xdr:to>
      <xdr:col>21</xdr:col>
      <xdr:colOff>733424</xdr:colOff>
      <xdr:row>25</xdr:row>
      <xdr:rowOff>38101</xdr:rowOff>
    </xdr:to>
    <xdr:sp macro="" textlink="">
      <xdr:nvSpPr>
        <xdr:cNvPr id="22" name="Rectángulo 21"/>
        <xdr:cNvSpPr>
          <a:spLocks/>
        </xdr:cNvSpPr>
      </xdr:nvSpPr>
      <xdr:spPr bwMode="auto">
        <a:xfrm>
          <a:off x="0" y="3705226"/>
          <a:ext cx="16735424" cy="704850"/>
        </a:xfrm>
        <a:prstGeom prst="rect">
          <a:avLst/>
        </a:prstGeom>
        <a:solidFill>
          <a:schemeClr val="accent1">
            <a:lumMod val="75000"/>
          </a:schemeClr>
        </a:solidFill>
        <a:ln>
          <a:noFill/>
        </a:ln>
        <a:extLst/>
      </xdr:spPr>
      <xdr:txBody>
        <a:bodyPr rot="0" vert="horz" wrap="square" lIns="274320" tIns="914400" rIns="274320" bIns="45720" anchor="ctr" anchorCtr="0" upright="1">
          <a:noAutofit/>
        </a:bodyPr>
        <a:lstStyle/>
        <a:p>
          <a:pPr algn="r">
            <a:lnSpc>
              <a:spcPct val="90000"/>
            </a:lnSpc>
            <a:spcAft>
              <a:spcPts val="0"/>
            </a:spcAft>
          </a:pPr>
          <a:r>
            <a:rPr lang="es-MX" sz="4000" kern="1400" cap="all" spc="-50">
              <a:solidFill>
                <a:srgbClr val="FFFFFF"/>
              </a:solidFill>
              <a:effectLst/>
              <a:latin typeface="Calibri Light" panose="020F0302020204030204" pitchFamily="34" charset="0"/>
              <a:ea typeface="Times New Roman" panose="02020603050405020304" pitchFamily="18" charset="0"/>
              <a:cs typeface="Times New Roman" panose="02020603050405020304" pitchFamily="18" charset="0"/>
            </a:rPr>
            <a:t>     </a:t>
          </a:r>
          <a:endParaRPr lang="es-MX" sz="2800" kern="1400" spc="-50">
            <a:solidFill>
              <a:srgbClr val="404040"/>
            </a:solidFill>
            <a:effectLst/>
            <a:latin typeface="Calibri Light" panose="020F0302020204030204" pitchFamily="34" charset="0"/>
            <a:ea typeface="Times New Roman" panose="02020603050405020304" pitchFamily="18" charset="0"/>
            <a:cs typeface="Times New Roman" panose="02020603050405020304" pitchFamily="18" charset="0"/>
          </a:endParaRPr>
        </a:p>
        <a:p>
          <a:pPr marL="457200" algn="r">
            <a:lnSpc>
              <a:spcPct val="107000"/>
            </a:lnSpc>
            <a:spcBef>
              <a:spcPts val="1200"/>
            </a:spcBef>
            <a:spcAft>
              <a:spcPts val="800"/>
            </a:spcAft>
          </a:pPr>
          <a:r>
            <a:rPr lang="es-MX" sz="1100">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 </a:t>
          </a:r>
          <a:endParaRPr lang="es-MX" sz="1100">
            <a:effectLst/>
            <a:latin typeface="Calibri" panose="020F0502020204030204" pitchFamily="34" charset="0"/>
            <a:ea typeface="Calibri" panose="020F0502020204030204" pitchFamily="34" charset="0"/>
            <a:cs typeface="Times New Roman" panose="02020603050405020304" pitchFamily="18" charset="0"/>
          </a:endParaRPr>
        </a:p>
        <a:p>
          <a:pPr marL="640080" algn="r">
            <a:lnSpc>
              <a:spcPct val="107000"/>
            </a:lnSpc>
            <a:spcBef>
              <a:spcPts val="1200"/>
            </a:spcBef>
            <a:spcAft>
              <a:spcPts val="800"/>
            </a:spcAft>
          </a:pPr>
          <a:r>
            <a:rPr lang="es-ES" sz="1050">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[Capte la atención del lector con una descripción breve atractiva. Esta descripción es un resumen breve del documento. Cuando esté listo para agregar contenido, haga clic aquí y empiece a escribir.]</a:t>
          </a:r>
          <a:endParaRPr lang="es-MX"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7</xdr:col>
      <xdr:colOff>190500</xdr:colOff>
      <xdr:row>12</xdr:row>
      <xdr:rowOff>57150</xdr:rowOff>
    </xdr:from>
    <xdr:to>
      <xdr:col>8</xdr:col>
      <xdr:colOff>561975</xdr:colOff>
      <xdr:row>18</xdr:row>
      <xdr:rowOff>142875</xdr:rowOff>
    </xdr:to>
    <xdr:pic>
      <xdr:nvPicPr>
        <xdr:cNvPr id="23" name="Imagen 5"/>
        <xdr:cNvPicPr>
          <a:picLocks noChangeAspect="1" noChangeArrowheads="1"/>
        </xdr:cNvPicPr>
      </xdr:nvPicPr>
      <xdr:blipFill>
        <a:blip xmlns:r="http://schemas.openxmlformats.org/officeDocument/2006/relationships" r:embed="rId1" cstate="print">
          <a:lum bright="-20000" contrast="20000"/>
          <a:extLst>
            <a:ext uri="{28A0092B-C50C-407E-A947-70E740481C1C}">
              <a14:useLocalDpi xmlns:a14="http://schemas.microsoft.com/office/drawing/2010/main" val="0"/>
            </a:ext>
          </a:extLst>
        </a:blip>
        <a:srcRect/>
        <a:stretch>
          <a:fillRect/>
        </a:stretch>
      </xdr:blipFill>
      <xdr:spPr bwMode="auto">
        <a:xfrm>
          <a:off x="5524500" y="2162175"/>
          <a:ext cx="11334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xdr:colOff>
      <xdr:row>13</xdr:row>
      <xdr:rowOff>114300</xdr:rowOff>
    </xdr:from>
    <xdr:to>
      <xdr:col>8</xdr:col>
      <xdr:colOff>752475</xdr:colOff>
      <xdr:row>17</xdr:row>
      <xdr:rowOff>19050</xdr:rowOff>
    </xdr:to>
    <xdr:pic>
      <xdr:nvPicPr>
        <xdr:cNvPr id="24" name="93 Imagen" descr="logo.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1150" y="2381250"/>
          <a:ext cx="14573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85725</xdr:colOff>
      <xdr:row>0</xdr:row>
      <xdr:rowOff>0</xdr:rowOff>
    </xdr:from>
    <xdr:to>
      <xdr:col>15</xdr:col>
      <xdr:colOff>723899</xdr:colOff>
      <xdr:row>4</xdr:row>
      <xdr:rowOff>123825</xdr:rowOff>
    </xdr:to>
    <xdr:sp macro="" textlink="">
      <xdr:nvSpPr>
        <xdr:cNvPr id="25" name="Presupuesto anual" descr="Muestra el año presupuestario, como 2014."/>
        <xdr:cNvSpPr/>
      </xdr:nvSpPr>
      <xdr:spPr>
        <a:xfrm>
          <a:off x="11515725" y="0"/>
          <a:ext cx="638174" cy="942975"/>
        </a:xfrm>
        <a:prstGeom prst="rect">
          <a:avLst/>
        </a:prstGeom>
        <a:solidFill>
          <a:srgbClr val="C00000"/>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800" b="1">
              <a:solidFill>
                <a:schemeClr val="bg1"/>
              </a:solidFill>
              <a:latin typeface="Arial Narrow" panose="020B0606020202030204" pitchFamily="34" charset="0"/>
            </a:rPr>
            <a:t>2016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33867</xdr:colOff>
      <xdr:row>0</xdr:row>
      <xdr:rowOff>0</xdr:rowOff>
    </xdr:from>
    <xdr:to>
      <xdr:col>2</xdr:col>
      <xdr:colOff>51555</xdr:colOff>
      <xdr:row>5</xdr:row>
      <xdr:rowOff>87842</xdr:rowOff>
    </xdr:to>
    <xdr:pic>
      <xdr:nvPicPr>
        <xdr:cNvPr id="10" name="Imagen 9" descr="http://www.transportesuaa.controlempresarial.com/images/LOGO_UAA_TRANSPARENT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67" y="0"/>
          <a:ext cx="1979838" cy="1059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645583</xdr:colOff>
      <xdr:row>0</xdr:row>
      <xdr:rowOff>42333</xdr:rowOff>
    </xdr:from>
    <xdr:to>
      <xdr:col>10</xdr:col>
      <xdr:colOff>1365250</xdr:colOff>
      <xdr:row>5</xdr:row>
      <xdr:rowOff>63500</xdr:rowOff>
    </xdr:to>
    <xdr:sp macro="" textlink="">
      <xdr:nvSpPr>
        <xdr:cNvPr id="11" name="Presupuesto anual" descr="Muestra el año presupuestario, como 2014."/>
        <xdr:cNvSpPr/>
      </xdr:nvSpPr>
      <xdr:spPr>
        <a:xfrm>
          <a:off x="18200158" y="42333"/>
          <a:ext cx="719667" cy="1107017"/>
        </a:xfrm>
        <a:prstGeom prst="rect">
          <a:avLst/>
        </a:prstGeom>
        <a:solidFill>
          <a:srgbClr val="C00000"/>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200" b="1">
              <a:solidFill>
                <a:schemeClr val="bg1"/>
              </a:solidFill>
              <a:latin typeface="+mj-lt"/>
            </a:rPr>
            <a:t>1ER. TRIMESTRE</a:t>
          </a:r>
        </a:p>
      </xdr:txBody>
    </xdr:sp>
    <xdr:clientData/>
  </xdr:twoCellAnchor>
  <xdr:twoCellAnchor>
    <xdr:from>
      <xdr:col>9</xdr:col>
      <xdr:colOff>1524000</xdr:colOff>
      <xdr:row>4</xdr:row>
      <xdr:rowOff>116416</xdr:rowOff>
    </xdr:from>
    <xdr:to>
      <xdr:col>10</xdr:col>
      <xdr:colOff>476250</xdr:colOff>
      <xdr:row>5</xdr:row>
      <xdr:rowOff>116416</xdr:rowOff>
    </xdr:to>
    <xdr:sp macro="" textlink="">
      <xdr:nvSpPr>
        <xdr:cNvPr id="12" name="Flecha izquierda 11">
          <a:hlinkClick xmlns:r="http://schemas.openxmlformats.org/officeDocument/2006/relationships" r:id="rId2"/>
        </xdr:cNvPr>
        <xdr:cNvSpPr/>
      </xdr:nvSpPr>
      <xdr:spPr>
        <a:xfrm>
          <a:off x="16925925" y="983191"/>
          <a:ext cx="1104900"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1021305</xdr:colOff>
      <xdr:row>491</xdr:row>
      <xdr:rowOff>191632</xdr:rowOff>
    </xdr:from>
    <xdr:to>
      <xdr:col>4</xdr:col>
      <xdr:colOff>1133364</xdr:colOff>
      <xdr:row>491</xdr:row>
      <xdr:rowOff>315690</xdr:rowOff>
    </xdr:to>
    <xdr:sp macro="" textlink="">
      <xdr:nvSpPr>
        <xdr:cNvPr id="18" name="Conector 17"/>
        <xdr:cNvSpPr/>
      </xdr:nvSpPr>
      <xdr:spPr>
        <a:xfrm>
          <a:off x="7488780" y="93231832"/>
          <a:ext cx="112059" cy="124058"/>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1029494</xdr:colOff>
      <xdr:row>492</xdr:row>
      <xdr:rowOff>195343</xdr:rowOff>
    </xdr:from>
    <xdr:to>
      <xdr:col>4</xdr:col>
      <xdr:colOff>1141553</xdr:colOff>
      <xdr:row>492</xdr:row>
      <xdr:rowOff>318607</xdr:rowOff>
    </xdr:to>
    <xdr:sp macro="" textlink="">
      <xdr:nvSpPr>
        <xdr:cNvPr id="19" name="Conector 18"/>
        <xdr:cNvSpPr/>
      </xdr:nvSpPr>
      <xdr:spPr>
        <a:xfrm>
          <a:off x="7496969" y="93673693"/>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1040720</xdr:colOff>
      <xdr:row>493</xdr:row>
      <xdr:rowOff>189365</xdr:rowOff>
    </xdr:from>
    <xdr:to>
      <xdr:col>4</xdr:col>
      <xdr:colOff>1152779</xdr:colOff>
      <xdr:row>493</xdr:row>
      <xdr:rowOff>312629</xdr:rowOff>
    </xdr:to>
    <xdr:sp macro="" textlink="">
      <xdr:nvSpPr>
        <xdr:cNvPr id="20" name="Conector 19"/>
        <xdr:cNvSpPr/>
      </xdr:nvSpPr>
      <xdr:spPr>
        <a:xfrm>
          <a:off x="7508195" y="94105865"/>
          <a:ext cx="112059" cy="123264"/>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989555</xdr:colOff>
      <xdr:row>277</xdr:row>
      <xdr:rowOff>175756</xdr:rowOff>
    </xdr:from>
    <xdr:to>
      <xdr:col>4</xdr:col>
      <xdr:colOff>1111250</xdr:colOff>
      <xdr:row>277</xdr:row>
      <xdr:rowOff>285749</xdr:rowOff>
    </xdr:to>
    <xdr:sp macro="" textlink="">
      <xdr:nvSpPr>
        <xdr:cNvPr id="21" name="Conector 20"/>
        <xdr:cNvSpPr/>
      </xdr:nvSpPr>
      <xdr:spPr>
        <a:xfrm>
          <a:off x="7457030" y="73613506"/>
          <a:ext cx="121695" cy="109993"/>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997744</xdr:colOff>
      <xdr:row>278</xdr:row>
      <xdr:rowOff>115968</xdr:rowOff>
    </xdr:from>
    <xdr:to>
      <xdr:col>4</xdr:col>
      <xdr:colOff>1109803</xdr:colOff>
      <xdr:row>278</xdr:row>
      <xdr:rowOff>239232</xdr:rowOff>
    </xdr:to>
    <xdr:sp macro="" textlink="">
      <xdr:nvSpPr>
        <xdr:cNvPr id="22" name="Conector 21"/>
        <xdr:cNvSpPr/>
      </xdr:nvSpPr>
      <xdr:spPr>
        <a:xfrm>
          <a:off x="7465219" y="73963293"/>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993095</xdr:colOff>
      <xdr:row>279</xdr:row>
      <xdr:rowOff>78240</xdr:rowOff>
    </xdr:from>
    <xdr:to>
      <xdr:col>4</xdr:col>
      <xdr:colOff>1105154</xdr:colOff>
      <xdr:row>279</xdr:row>
      <xdr:rowOff>153879</xdr:rowOff>
    </xdr:to>
    <xdr:sp macro="" textlink="">
      <xdr:nvSpPr>
        <xdr:cNvPr id="23" name="Conector 22"/>
        <xdr:cNvSpPr/>
      </xdr:nvSpPr>
      <xdr:spPr>
        <a:xfrm>
          <a:off x="7460570" y="74297040"/>
          <a:ext cx="112059" cy="75639"/>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751430</xdr:colOff>
      <xdr:row>28</xdr:row>
      <xdr:rowOff>96381</xdr:rowOff>
    </xdr:from>
    <xdr:to>
      <xdr:col>4</xdr:col>
      <xdr:colOff>873125</xdr:colOff>
      <xdr:row>28</xdr:row>
      <xdr:rowOff>206374</xdr:rowOff>
    </xdr:to>
    <xdr:sp macro="" textlink="">
      <xdr:nvSpPr>
        <xdr:cNvPr id="24" name="Conector 23"/>
        <xdr:cNvSpPr/>
      </xdr:nvSpPr>
      <xdr:spPr>
        <a:xfrm>
          <a:off x="7218905" y="8192631"/>
          <a:ext cx="121695" cy="109993"/>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759619</xdr:colOff>
      <xdr:row>29</xdr:row>
      <xdr:rowOff>115968</xdr:rowOff>
    </xdr:from>
    <xdr:to>
      <xdr:col>4</xdr:col>
      <xdr:colOff>871678</xdr:colOff>
      <xdr:row>29</xdr:row>
      <xdr:rowOff>239232</xdr:rowOff>
    </xdr:to>
    <xdr:sp macro="" textlink="">
      <xdr:nvSpPr>
        <xdr:cNvPr id="25" name="Conector 24"/>
        <xdr:cNvSpPr/>
      </xdr:nvSpPr>
      <xdr:spPr>
        <a:xfrm>
          <a:off x="7227094" y="8478918"/>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770845</xdr:colOff>
      <xdr:row>30</xdr:row>
      <xdr:rowOff>125865</xdr:rowOff>
    </xdr:from>
    <xdr:to>
      <xdr:col>4</xdr:col>
      <xdr:colOff>882904</xdr:colOff>
      <xdr:row>30</xdr:row>
      <xdr:rowOff>249129</xdr:rowOff>
    </xdr:to>
    <xdr:sp macro="" textlink="">
      <xdr:nvSpPr>
        <xdr:cNvPr id="26" name="Conector 25"/>
        <xdr:cNvSpPr/>
      </xdr:nvSpPr>
      <xdr:spPr>
        <a:xfrm>
          <a:off x="7238320" y="8774565"/>
          <a:ext cx="112059" cy="123264"/>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1587500</xdr:colOff>
      <xdr:row>261</xdr:row>
      <xdr:rowOff>422275</xdr:rowOff>
    </xdr:from>
    <xdr:to>
      <xdr:col>12</xdr:col>
      <xdr:colOff>1412875</xdr:colOff>
      <xdr:row>268</xdr:row>
      <xdr:rowOff>95250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1619249</xdr:colOff>
      <xdr:row>286</xdr:row>
      <xdr:rowOff>462643</xdr:rowOff>
    </xdr:from>
    <xdr:to>
      <xdr:col>10</xdr:col>
      <xdr:colOff>2095499</xdr:colOff>
      <xdr:row>309</xdr:row>
      <xdr:rowOff>27214</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23812</xdr:colOff>
      <xdr:row>313</xdr:row>
      <xdr:rowOff>190499</xdr:rowOff>
    </xdr:from>
    <xdr:to>
      <xdr:col>12</xdr:col>
      <xdr:colOff>15875</xdr:colOff>
      <xdr:row>448</xdr:row>
      <xdr:rowOff>9071</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2177143</xdr:colOff>
      <xdr:row>42</xdr:row>
      <xdr:rowOff>40707</xdr:rowOff>
    </xdr:from>
    <xdr:to>
      <xdr:col>13</xdr:col>
      <xdr:colOff>1580697</xdr:colOff>
      <xdr:row>47</xdr:row>
      <xdr:rowOff>434407</xdr:rowOff>
    </xdr:to>
    <xdr:graphicFrame macro="">
      <xdr:nvGraphicFramePr>
        <xdr:cNvPr id="7" name="Gráfico 6" descr="&#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1682750</xdr:colOff>
      <xdr:row>52</xdr:row>
      <xdr:rowOff>20863</xdr:rowOff>
    </xdr:from>
    <xdr:to>
      <xdr:col>11</xdr:col>
      <xdr:colOff>90715</xdr:colOff>
      <xdr:row>59</xdr:row>
      <xdr:rowOff>127000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240392</xdr:colOff>
      <xdr:row>63</xdr:row>
      <xdr:rowOff>138793</xdr:rowOff>
    </xdr:from>
    <xdr:to>
      <xdr:col>10</xdr:col>
      <xdr:colOff>136070</xdr:colOff>
      <xdr:row>88</xdr:row>
      <xdr:rowOff>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367392</xdr:colOff>
      <xdr:row>95</xdr:row>
      <xdr:rowOff>181430</xdr:rowOff>
    </xdr:from>
    <xdr:to>
      <xdr:col>12</xdr:col>
      <xdr:colOff>308427</xdr:colOff>
      <xdr:row>230</xdr:row>
      <xdr:rowOff>190500</xdr:rowOff>
    </xdr:to>
    <xdr:graphicFrame macro="">
      <xdr:nvGraphicFramePr>
        <xdr:cNvPr id="15" name="Gráfico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13605</xdr:colOff>
      <xdr:row>465</xdr:row>
      <xdr:rowOff>11793</xdr:rowOff>
    </xdr:from>
    <xdr:to>
      <xdr:col>8</xdr:col>
      <xdr:colOff>1796142</xdr:colOff>
      <xdr:row>470</xdr:row>
      <xdr:rowOff>305707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73554</xdr:colOff>
      <xdr:row>0</xdr:row>
      <xdr:rowOff>0</xdr:rowOff>
    </xdr:from>
    <xdr:to>
      <xdr:col>2</xdr:col>
      <xdr:colOff>72192</xdr:colOff>
      <xdr:row>6</xdr:row>
      <xdr:rowOff>62442</xdr:rowOff>
    </xdr:to>
    <xdr:pic>
      <xdr:nvPicPr>
        <xdr:cNvPr id="22" name="Imagen 21" descr="http://www.transportesuaa.controlempresarial.com/images/LOGO_UAA_TRANSPARENT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54" y="0"/>
          <a:ext cx="2062388" cy="1268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645583</xdr:colOff>
      <xdr:row>0</xdr:row>
      <xdr:rowOff>42333</xdr:rowOff>
    </xdr:from>
    <xdr:to>
      <xdr:col>10</xdr:col>
      <xdr:colOff>1365250</xdr:colOff>
      <xdr:row>5</xdr:row>
      <xdr:rowOff>63500</xdr:rowOff>
    </xdr:to>
    <xdr:sp macro="" textlink="">
      <xdr:nvSpPr>
        <xdr:cNvPr id="23" name="Presupuesto anual" descr="Muestra el año presupuestario, como 2014."/>
        <xdr:cNvSpPr/>
      </xdr:nvSpPr>
      <xdr:spPr>
        <a:xfrm>
          <a:off x="19035183" y="42333"/>
          <a:ext cx="719667" cy="1062567"/>
        </a:xfrm>
        <a:prstGeom prst="rect">
          <a:avLst/>
        </a:prstGeom>
        <a:solidFill>
          <a:srgbClr val="C00000"/>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200" b="1">
              <a:solidFill>
                <a:schemeClr val="bg1"/>
              </a:solidFill>
              <a:latin typeface="+mj-lt"/>
            </a:rPr>
            <a:t>2DO. TRIMESTRE</a:t>
          </a:r>
        </a:p>
      </xdr:txBody>
    </xdr:sp>
    <xdr:clientData/>
  </xdr:twoCellAnchor>
  <xdr:twoCellAnchor>
    <xdr:from>
      <xdr:col>9</xdr:col>
      <xdr:colOff>1524000</xdr:colOff>
      <xdr:row>4</xdr:row>
      <xdr:rowOff>116416</xdr:rowOff>
    </xdr:from>
    <xdr:to>
      <xdr:col>10</xdr:col>
      <xdr:colOff>476250</xdr:colOff>
      <xdr:row>5</xdr:row>
      <xdr:rowOff>116416</xdr:rowOff>
    </xdr:to>
    <xdr:sp macro="" textlink="">
      <xdr:nvSpPr>
        <xdr:cNvPr id="24" name="Flecha izquierda 23">
          <a:hlinkClick xmlns:r="http://schemas.openxmlformats.org/officeDocument/2006/relationships" r:id="rId2"/>
        </xdr:cNvPr>
        <xdr:cNvSpPr/>
      </xdr:nvSpPr>
      <xdr:spPr>
        <a:xfrm>
          <a:off x="17659350" y="941916"/>
          <a:ext cx="1206500" cy="215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1021305</xdr:colOff>
      <xdr:row>491</xdr:row>
      <xdr:rowOff>191632</xdr:rowOff>
    </xdr:from>
    <xdr:to>
      <xdr:col>4</xdr:col>
      <xdr:colOff>1133364</xdr:colOff>
      <xdr:row>491</xdr:row>
      <xdr:rowOff>315690</xdr:rowOff>
    </xdr:to>
    <xdr:sp macro="" textlink="">
      <xdr:nvSpPr>
        <xdr:cNvPr id="26" name="Conector 25"/>
        <xdr:cNvSpPr/>
      </xdr:nvSpPr>
      <xdr:spPr>
        <a:xfrm>
          <a:off x="7796755" y="134113132"/>
          <a:ext cx="112059" cy="124058"/>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1029494</xdr:colOff>
      <xdr:row>492</xdr:row>
      <xdr:rowOff>195343</xdr:rowOff>
    </xdr:from>
    <xdr:to>
      <xdr:col>4</xdr:col>
      <xdr:colOff>1141553</xdr:colOff>
      <xdr:row>492</xdr:row>
      <xdr:rowOff>318607</xdr:rowOff>
    </xdr:to>
    <xdr:sp macro="" textlink="">
      <xdr:nvSpPr>
        <xdr:cNvPr id="27" name="Conector 26"/>
        <xdr:cNvSpPr/>
      </xdr:nvSpPr>
      <xdr:spPr>
        <a:xfrm>
          <a:off x="7804944" y="134561343"/>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1040720</xdr:colOff>
      <xdr:row>493</xdr:row>
      <xdr:rowOff>189365</xdr:rowOff>
    </xdr:from>
    <xdr:to>
      <xdr:col>4</xdr:col>
      <xdr:colOff>1152779</xdr:colOff>
      <xdr:row>493</xdr:row>
      <xdr:rowOff>312629</xdr:rowOff>
    </xdr:to>
    <xdr:sp macro="" textlink="">
      <xdr:nvSpPr>
        <xdr:cNvPr id="28" name="Conector 27"/>
        <xdr:cNvSpPr/>
      </xdr:nvSpPr>
      <xdr:spPr>
        <a:xfrm>
          <a:off x="7816170" y="134999865"/>
          <a:ext cx="112059" cy="123264"/>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989555</xdr:colOff>
      <xdr:row>277</xdr:row>
      <xdr:rowOff>175756</xdr:rowOff>
    </xdr:from>
    <xdr:to>
      <xdr:col>4</xdr:col>
      <xdr:colOff>1111250</xdr:colOff>
      <xdr:row>277</xdr:row>
      <xdr:rowOff>285749</xdr:rowOff>
    </xdr:to>
    <xdr:sp macro="" textlink="">
      <xdr:nvSpPr>
        <xdr:cNvPr id="29" name="Conector 28"/>
        <xdr:cNvSpPr/>
      </xdr:nvSpPr>
      <xdr:spPr>
        <a:xfrm>
          <a:off x="7765005" y="74153256"/>
          <a:ext cx="121695" cy="109993"/>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997744</xdr:colOff>
      <xdr:row>278</xdr:row>
      <xdr:rowOff>115968</xdr:rowOff>
    </xdr:from>
    <xdr:to>
      <xdr:col>4</xdr:col>
      <xdr:colOff>1109803</xdr:colOff>
      <xdr:row>278</xdr:row>
      <xdr:rowOff>239232</xdr:rowOff>
    </xdr:to>
    <xdr:sp macro="" textlink="">
      <xdr:nvSpPr>
        <xdr:cNvPr id="30" name="Conector 29"/>
        <xdr:cNvSpPr/>
      </xdr:nvSpPr>
      <xdr:spPr>
        <a:xfrm>
          <a:off x="7773194" y="74499868"/>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993095</xdr:colOff>
      <xdr:row>279</xdr:row>
      <xdr:rowOff>78240</xdr:rowOff>
    </xdr:from>
    <xdr:to>
      <xdr:col>4</xdr:col>
      <xdr:colOff>1105154</xdr:colOff>
      <xdr:row>279</xdr:row>
      <xdr:rowOff>153879</xdr:rowOff>
    </xdr:to>
    <xdr:sp macro="" textlink="">
      <xdr:nvSpPr>
        <xdr:cNvPr id="31" name="Conector 30"/>
        <xdr:cNvSpPr/>
      </xdr:nvSpPr>
      <xdr:spPr>
        <a:xfrm>
          <a:off x="7768545" y="74830440"/>
          <a:ext cx="112059" cy="75639"/>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751430</xdr:colOff>
      <xdr:row>28</xdr:row>
      <xdr:rowOff>96381</xdr:rowOff>
    </xdr:from>
    <xdr:to>
      <xdr:col>4</xdr:col>
      <xdr:colOff>873125</xdr:colOff>
      <xdr:row>28</xdr:row>
      <xdr:rowOff>206374</xdr:rowOff>
    </xdr:to>
    <xdr:sp macro="" textlink="">
      <xdr:nvSpPr>
        <xdr:cNvPr id="32" name="Conector 31"/>
        <xdr:cNvSpPr/>
      </xdr:nvSpPr>
      <xdr:spPr>
        <a:xfrm>
          <a:off x="7526880" y="8091031"/>
          <a:ext cx="121695" cy="109993"/>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759619</xdr:colOff>
      <xdr:row>29</xdr:row>
      <xdr:rowOff>115968</xdr:rowOff>
    </xdr:from>
    <xdr:to>
      <xdr:col>4</xdr:col>
      <xdr:colOff>871678</xdr:colOff>
      <xdr:row>29</xdr:row>
      <xdr:rowOff>239232</xdr:rowOff>
    </xdr:to>
    <xdr:sp macro="" textlink="">
      <xdr:nvSpPr>
        <xdr:cNvPr id="33" name="Conector 32"/>
        <xdr:cNvSpPr/>
      </xdr:nvSpPr>
      <xdr:spPr>
        <a:xfrm>
          <a:off x="7535069" y="8377318"/>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770845</xdr:colOff>
      <xdr:row>30</xdr:row>
      <xdr:rowOff>125865</xdr:rowOff>
    </xdr:from>
    <xdr:to>
      <xdr:col>4</xdr:col>
      <xdr:colOff>882904</xdr:colOff>
      <xdr:row>30</xdr:row>
      <xdr:rowOff>249129</xdr:rowOff>
    </xdr:to>
    <xdr:sp macro="" textlink="">
      <xdr:nvSpPr>
        <xdr:cNvPr id="34" name="Conector 33"/>
        <xdr:cNvSpPr/>
      </xdr:nvSpPr>
      <xdr:spPr>
        <a:xfrm>
          <a:off x="7546295" y="8672965"/>
          <a:ext cx="112059" cy="123264"/>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1587500</xdr:colOff>
      <xdr:row>261</xdr:row>
      <xdr:rowOff>422275</xdr:rowOff>
    </xdr:from>
    <xdr:to>
      <xdr:col>12</xdr:col>
      <xdr:colOff>1412875</xdr:colOff>
      <xdr:row>268</xdr:row>
      <xdr:rowOff>95250</xdr:rowOff>
    </xdr:to>
    <xdr:graphicFrame macro="">
      <xdr:nvGraphicFramePr>
        <xdr:cNvPr id="35" name="Gráfico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1619249</xdr:colOff>
      <xdr:row>286</xdr:row>
      <xdr:rowOff>462643</xdr:rowOff>
    </xdr:from>
    <xdr:to>
      <xdr:col>10</xdr:col>
      <xdr:colOff>2095499</xdr:colOff>
      <xdr:row>309</xdr:row>
      <xdr:rowOff>27214</xdr:rowOff>
    </xdr:to>
    <xdr:graphicFrame macro="">
      <xdr:nvGraphicFramePr>
        <xdr:cNvPr id="36" name="Gráfico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23812</xdr:colOff>
      <xdr:row>313</xdr:row>
      <xdr:rowOff>190499</xdr:rowOff>
    </xdr:from>
    <xdr:to>
      <xdr:col>12</xdr:col>
      <xdr:colOff>15875</xdr:colOff>
      <xdr:row>448</xdr:row>
      <xdr:rowOff>9071</xdr:rowOff>
    </xdr:to>
    <xdr:graphicFrame macro="">
      <xdr:nvGraphicFramePr>
        <xdr:cNvPr id="37" name="Gráfico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2177143</xdr:colOff>
      <xdr:row>42</xdr:row>
      <xdr:rowOff>40707</xdr:rowOff>
    </xdr:from>
    <xdr:to>
      <xdr:col>13</xdr:col>
      <xdr:colOff>1580697</xdr:colOff>
      <xdr:row>47</xdr:row>
      <xdr:rowOff>434407</xdr:rowOff>
    </xdr:to>
    <xdr:graphicFrame macro="">
      <xdr:nvGraphicFramePr>
        <xdr:cNvPr id="38" name="Gráfico 37" descr="&#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1682750</xdr:colOff>
      <xdr:row>52</xdr:row>
      <xdr:rowOff>20863</xdr:rowOff>
    </xdr:from>
    <xdr:to>
      <xdr:col>11</xdr:col>
      <xdr:colOff>90715</xdr:colOff>
      <xdr:row>59</xdr:row>
      <xdr:rowOff>127000</xdr:rowOff>
    </xdr:to>
    <xdr:graphicFrame macro="">
      <xdr:nvGraphicFramePr>
        <xdr:cNvPr id="39" name="Gráfico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240392</xdr:colOff>
      <xdr:row>63</xdr:row>
      <xdr:rowOff>138793</xdr:rowOff>
    </xdr:from>
    <xdr:to>
      <xdr:col>10</xdr:col>
      <xdr:colOff>136070</xdr:colOff>
      <xdr:row>88</xdr:row>
      <xdr:rowOff>0</xdr:rowOff>
    </xdr:to>
    <xdr:graphicFrame macro="">
      <xdr:nvGraphicFramePr>
        <xdr:cNvPr id="40" name="Gráfico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367392</xdr:colOff>
      <xdr:row>95</xdr:row>
      <xdr:rowOff>181430</xdr:rowOff>
    </xdr:from>
    <xdr:to>
      <xdr:col>12</xdr:col>
      <xdr:colOff>308427</xdr:colOff>
      <xdr:row>230</xdr:row>
      <xdr:rowOff>190500</xdr:rowOff>
    </xdr:to>
    <xdr:graphicFrame macro="">
      <xdr:nvGraphicFramePr>
        <xdr:cNvPr id="41" name="Gráfico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15875</xdr:colOff>
      <xdr:row>465</xdr:row>
      <xdr:rowOff>31750</xdr:rowOff>
    </xdr:from>
    <xdr:to>
      <xdr:col>9</xdr:col>
      <xdr:colOff>15876</xdr:colOff>
      <xdr:row>470</xdr:row>
      <xdr:rowOff>330200</xdr:rowOff>
    </xdr:to>
    <xdr:graphicFrame macro="">
      <xdr:nvGraphicFramePr>
        <xdr:cNvPr id="42" name="Gráfico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57679</xdr:colOff>
      <xdr:row>0</xdr:row>
      <xdr:rowOff>0</xdr:rowOff>
    </xdr:from>
    <xdr:to>
      <xdr:col>2</xdr:col>
      <xdr:colOff>132517</xdr:colOff>
      <xdr:row>6</xdr:row>
      <xdr:rowOff>189442</xdr:rowOff>
    </xdr:to>
    <xdr:pic>
      <xdr:nvPicPr>
        <xdr:cNvPr id="3" name="Imagen 2" descr="http://www.transportesuaa.controlempresarial.com/images/LOGO_UAA_TRANSPARENT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79" y="0"/>
          <a:ext cx="2138588" cy="1395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645583</xdr:colOff>
      <xdr:row>0</xdr:row>
      <xdr:rowOff>42333</xdr:rowOff>
    </xdr:from>
    <xdr:to>
      <xdr:col>10</xdr:col>
      <xdr:colOff>1365250</xdr:colOff>
      <xdr:row>5</xdr:row>
      <xdr:rowOff>63500</xdr:rowOff>
    </xdr:to>
    <xdr:sp macro="" textlink="">
      <xdr:nvSpPr>
        <xdr:cNvPr id="4" name="Presupuesto anual" descr="Muestra el año presupuestario, como 2014."/>
        <xdr:cNvSpPr/>
      </xdr:nvSpPr>
      <xdr:spPr>
        <a:xfrm>
          <a:off x="19035183" y="42333"/>
          <a:ext cx="719667" cy="1062567"/>
        </a:xfrm>
        <a:prstGeom prst="rect">
          <a:avLst/>
        </a:prstGeom>
        <a:solidFill>
          <a:srgbClr val="C00000"/>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200" b="1">
              <a:solidFill>
                <a:schemeClr val="bg1"/>
              </a:solidFill>
              <a:latin typeface="+mj-lt"/>
            </a:rPr>
            <a:t>3ER. TRIMESTRE</a:t>
          </a:r>
        </a:p>
      </xdr:txBody>
    </xdr:sp>
    <xdr:clientData/>
  </xdr:twoCellAnchor>
  <xdr:twoCellAnchor>
    <xdr:from>
      <xdr:col>9</xdr:col>
      <xdr:colOff>1524000</xdr:colOff>
      <xdr:row>4</xdr:row>
      <xdr:rowOff>116416</xdr:rowOff>
    </xdr:from>
    <xdr:to>
      <xdr:col>10</xdr:col>
      <xdr:colOff>476250</xdr:colOff>
      <xdr:row>5</xdr:row>
      <xdr:rowOff>116416</xdr:rowOff>
    </xdr:to>
    <xdr:sp macro="" textlink="">
      <xdr:nvSpPr>
        <xdr:cNvPr id="5" name="Flecha izquierda 4">
          <a:hlinkClick xmlns:r="http://schemas.openxmlformats.org/officeDocument/2006/relationships" r:id="rId2"/>
        </xdr:cNvPr>
        <xdr:cNvSpPr/>
      </xdr:nvSpPr>
      <xdr:spPr>
        <a:xfrm>
          <a:off x="17659350" y="941916"/>
          <a:ext cx="1206500" cy="215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1021305</xdr:colOff>
      <xdr:row>491</xdr:row>
      <xdr:rowOff>191632</xdr:rowOff>
    </xdr:from>
    <xdr:to>
      <xdr:col>4</xdr:col>
      <xdr:colOff>1133364</xdr:colOff>
      <xdr:row>491</xdr:row>
      <xdr:rowOff>315690</xdr:rowOff>
    </xdr:to>
    <xdr:sp macro="" textlink="">
      <xdr:nvSpPr>
        <xdr:cNvPr id="6" name="Conector 5"/>
        <xdr:cNvSpPr/>
      </xdr:nvSpPr>
      <xdr:spPr>
        <a:xfrm>
          <a:off x="7796755" y="134113132"/>
          <a:ext cx="112059" cy="124058"/>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1029494</xdr:colOff>
      <xdr:row>492</xdr:row>
      <xdr:rowOff>195343</xdr:rowOff>
    </xdr:from>
    <xdr:to>
      <xdr:col>4</xdr:col>
      <xdr:colOff>1141553</xdr:colOff>
      <xdr:row>492</xdr:row>
      <xdr:rowOff>318607</xdr:rowOff>
    </xdr:to>
    <xdr:sp macro="" textlink="">
      <xdr:nvSpPr>
        <xdr:cNvPr id="7" name="Conector 6"/>
        <xdr:cNvSpPr/>
      </xdr:nvSpPr>
      <xdr:spPr>
        <a:xfrm>
          <a:off x="7804944" y="134561343"/>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1040720</xdr:colOff>
      <xdr:row>493</xdr:row>
      <xdr:rowOff>189365</xdr:rowOff>
    </xdr:from>
    <xdr:to>
      <xdr:col>4</xdr:col>
      <xdr:colOff>1152779</xdr:colOff>
      <xdr:row>493</xdr:row>
      <xdr:rowOff>312629</xdr:rowOff>
    </xdr:to>
    <xdr:sp macro="" textlink="">
      <xdr:nvSpPr>
        <xdr:cNvPr id="8" name="Conector 7"/>
        <xdr:cNvSpPr/>
      </xdr:nvSpPr>
      <xdr:spPr>
        <a:xfrm>
          <a:off x="7816170" y="134999865"/>
          <a:ext cx="112059" cy="123264"/>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989555</xdr:colOff>
      <xdr:row>277</xdr:row>
      <xdr:rowOff>175756</xdr:rowOff>
    </xdr:from>
    <xdr:to>
      <xdr:col>4</xdr:col>
      <xdr:colOff>1111250</xdr:colOff>
      <xdr:row>277</xdr:row>
      <xdr:rowOff>285749</xdr:rowOff>
    </xdr:to>
    <xdr:sp macro="" textlink="">
      <xdr:nvSpPr>
        <xdr:cNvPr id="9" name="Conector 8"/>
        <xdr:cNvSpPr/>
      </xdr:nvSpPr>
      <xdr:spPr>
        <a:xfrm>
          <a:off x="7765005" y="74153256"/>
          <a:ext cx="121695" cy="109993"/>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997744</xdr:colOff>
      <xdr:row>278</xdr:row>
      <xdr:rowOff>115968</xdr:rowOff>
    </xdr:from>
    <xdr:to>
      <xdr:col>4</xdr:col>
      <xdr:colOff>1109803</xdr:colOff>
      <xdr:row>278</xdr:row>
      <xdr:rowOff>239232</xdr:rowOff>
    </xdr:to>
    <xdr:sp macro="" textlink="">
      <xdr:nvSpPr>
        <xdr:cNvPr id="10" name="Conector 9"/>
        <xdr:cNvSpPr/>
      </xdr:nvSpPr>
      <xdr:spPr>
        <a:xfrm>
          <a:off x="7773194" y="74499868"/>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993095</xdr:colOff>
      <xdr:row>279</xdr:row>
      <xdr:rowOff>78240</xdr:rowOff>
    </xdr:from>
    <xdr:to>
      <xdr:col>4</xdr:col>
      <xdr:colOff>1105154</xdr:colOff>
      <xdr:row>279</xdr:row>
      <xdr:rowOff>153879</xdr:rowOff>
    </xdr:to>
    <xdr:sp macro="" textlink="">
      <xdr:nvSpPr>
        <xdr:cNvPr id="11" name="Conector 10"/>
        <xdr:cNvSpPr/>
      </xdr:nvSpPr>
      <xdr:spPr>
        <a:xfrm>
          <a:off x="7768545" y="74830440"/>
          <a:ext cx="112059" cy="75639"/>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751430</xdr:colOff>
      <xdr:row>28</xdr:row>
      <xdr:rowOff>96381</xdr:rowOff>
    </xdr:from>
    <xdr:to>
      <xdr:col>4</xdr:col>
      <xdr:colOff>873125</xdr:colOff>
      <xdr:row>28</xdr:row>
      <xdr:rowOff>206374</xdr:rowOff>
    </xdr:to>
    <xdr:sp macro="" textlink="">
      <xdr:nvSpPr>
        <xdr:cNvPr id="12" name="Conector 11"/>
        <xdr:cNvSpPr/>
      </xdr:nvSpPr>
      <xdr:spPr>
        <a:xfrm>
          <a:off x="7526880" y="8091031"/>
          <a:ext cx="121695" cy="109993"/>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759619</xdr:colOff>
      <xdr:row>29</xdr:row>
      <xdr:rowOff>115968</xdr:rowOff>
    </xdr:from>
    <xdr:to>
      <xdr:col>4</xdr:col>
      <xdr:colOff>871678</xdr:colOff>
      <xdr:row>29</xdr:row>
      <xdr:rowOff>239232</xdr:rowOff>
    </xdr:to>
    <xdr:sp macro="" textlink="">
      <xdr:nvSpPr>
        <xdr:cNvPr id="13" name="Conector 12"/>
        <xdr:cNvSpPr/>
      </xdr:nvSpPr>
      <xdr:spPr>
        <a:xfrm>
          <a:off x="7535069" y="8377318"/>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770845</xdr:colOff>
      <xdr:row>30</xdr:row>
      <xdr:rowOff>125865</xdr:rowOff>
    </xdr:from>
    <xdr:to>
      <xdr:col>4</xdr:col>
      <xdr:colOff>882904</xdr:colOff>
      <xdr:row>30</xdr:row>
      <xdr:rowOff>249129</xdr:rowOff>
    </xdr:to>
    <xdr:sp macro="" textlink="">
      <xdr:nvSpPr>
        <xdr:cNvPr id="14" name="Conector 13"/>
        <xdr:cNvSpPr/>
      </xdr:nvSpPr>
      <xdr:spPr>
        <a:xfrm>
          <a:off x="7546295" y="8672965"/>
          <a:ext cx="112059" cy="123264"/>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1587500</xdr:colOff>
      <xdr:row>261</xdr:row>
      <xdr:rowOff>422275</xdr:rowOff>
    </xdr:from>
    <xdr:to>
      <xdr:col>12</xdr:col>
      <xdr:colOff>1412875</xdr:colOff>
      <xdr:row>268</xdr:row>
      <xdr:rowOff>95250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1619249</xdr:colOff>
      <xdr:row>286</xdr:row>
      <xdr:rowOff>462643</xdr:rowOff>
    </xdr:from>
    <xdr:to>
      <xdr:col>10</xdr:col>
      <xdr:colOff>2095499</xdr:colOff>
      <xdr:row>309</xdr:row>
      <xdr:rowOff>27214</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23812</xdr:colOff>
      <xdr:row>313</xdr:row>
      <xdr:rowOff>190499</xdr:rowOff>
    </xdr:from>
    <xdr:to>
      <xdr:col>12</xdr:col>
      <xdr:colOff>15875</xdr:colOff>
      <xdr:row>448</xdr:row>
      <xdr:rowOff>9071</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2177143</xdr:colOff>
      <xdr:row>42</xdr:row>
      <xdr:rowOff>40707</xdr:rowOff>
    </xdr:from>
    <xdr:to>
      <xdr:col>13</xdr:col>
      <xdr:colOff>1580697</xdr:colOff>
      <xdr:row>47</xdr:row>
      <xdr:rowOff>434407</xdr:rowOff>
    </xdr:to>
    <xdr:graphicFrame macro="">
      <xdr:nvGraphicFramePr>
        <xdr:cNvPr id="18" name="Gráfico 17" descr="&#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1682750</xdr:colOff>
      <xdr:row>52</xdr:row>
      <xdr:rowOff>20863</xdr:rowOff>
    </xdr:from>
    <xdr:to>
      <xdr:col>11</xdr:col>
      <xdr:colOff>90715</xdr:colOff>
      <xdr:row>59</xdr:row>
      <xdr:rowOff>127000</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240392</xdr:colOff>
      <xdr:row>63</xdr:row>
      <xdr:rowOff>138793</xdr:rowOff>
    </xdr:from>
    <xdr:to>
      <xdr:col>10</xdr:col>
      <xdr:colOff>136070</xdr:colOff>
      <xdr:row>88</xdr:row>
      <xdr:rowOff>0</xdr:rowOff>
    </xdr:to>
    <xdr:graphicFrame macro="">
      <xdr:nvGraphicFramePr>
        <xdr:cNvPr id="20"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367392</xdr:colOff>
      <xdr:row>95</xdr:row>
      <xdr:rowOff>181430</xdr:rowOff>
    </xdr:from>
    <xdr:to>
      <xdr:col>12</xdr:col>
      <xdr:colOff>308427</xdr:colOff>
      <xdr:row>230</xdr:row>
      <xdr:rowOff>190500</xdr:rowOff>
    </xdr:to>
    <xdr:graphicFrame macro="">
      <xdr:nvGraphicFramePr>
        <xdr:cNvPr id="21" name="Grá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15875</xdr:colOff>
      <xdr:row>465</xdr:row>
      <xdr:rowOff>31750</xdr:rowOff>
    </xdr:from>
    <xdr:to>
      <xdr:col>9</xdr:col>
      <xdr:colOff>15876</xdr:colOff>
      <xdr:row>470</xdr:row>
      <xdr:rowOff>330200</xdr:rowOff>
    </xdr:to>
    <xdr:graphicFrame macro="">
      <xdr:nvGraphicFramePr>
        <xdr:cNvPr id="22" name="Gráfico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79375</xdr:colOff>
      <xdr:row>0</xdr:row>
      <xdr:rowOff>0</xdr:rowOff>
    </xdr:from>
    <xdr:to>
      <xdr:col>2</xdr:col>
      <xdr:colOff>0</xdr:colOff>
      <xdr:row>6</xdr:row>
      <xdr:rowOff>391269</xdr:rowOff>
    </xdr:to>
    <xdr:pic>
      <xdr:nvPicPr>
        <xdr:cNvPr id="3" name="Imagen 2" descr="http://www.transportesuaa.controlempresarial.com/images/LOGO_UAA_TRANSPARENT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0"/>
          <a:ext cx="1984375" cy="1597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645583</xdr:colOff>
      <xdr:row>0</xdr:row>
      <xdr:rowOff>42333</xdr:rowOff>
    </xdr:from>
    <xdr:to>
      <xdr:col>10</xdr:col>
      <xdr:colOff>1365250</xdr:colOff>
      <xdr:row>5</xdr:row>
      <xdr:rowOff>63500</xdr:rowOff>
    </xdr:to>
    <xdr:sp macro="" textlink="">
      <xdr:nvSpPr>
        <xdr:cNvPr id="4" name="Presupuesto anual" descr="Muestra el año presupuestario, como 2014."/>
        <xdr:cNvSpPr/>
      </xdr:nvSpPr>
      <xdr:spPr>
        <a:xfrm>
          <a:off x="19035183" y="42333"/>
          <a:ext cx="719667" cy="1062567"/>
        </a:xfrm>
        <a:prstGeom prst="rect">
          <a:avLst/>
        </a:prstGeom>
        <a:solidFill>
          <a:srgbClr val="C00000"/>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200" b="1">
              <a:solidFill>
                <a:schemeClr val="bg1"/>
              </a:solidFill>
              <a:latin typeface="+mj-lt"/>
            </a:rPr>
            <a:t>4TO. TRIMESTRE</a:t>
          </a:r>
        </a:p>
      </xdr:txBody>
    </xdr:sp>
    <xdr:clientData/>
  </xdr:twoCellAnchor>
  <xdr:twoCellAnchor>
    <xdr:from>
      <xdr:col>9</xdr:col>
      <xdr:colOff>1524000</xdr:colOff>
      <xdr:row>4</xdr:row>
      <xdr:rowOff>116416</xdr:rowOff>
    </xdr:from>
    <xdr:to>
      <xdr:col>10</xdr:col>
      <xdr:colOff>476250</xdr:colOff>
      <xdr:row>5</xdr:row>
      <xdr:rowOff>116416</xdr:rowOff>
    </xdr:to>
    <xdr:sp macro="" textlink="">
      <xdr:nvSpPr>
        <xdr:cNvPr id="5" name="Flecha izquierda 4">
          <a:hlinkClick xmlns:r="http://schemas.openxmlformats.org/officeDocument/2006/relationships" r:id="rId2"/>
        </xdr:cNvPr>
        <xdr:cNvSpPr/>
      </xdr:nvSpPr>
      <xdr:spPr>
        <a:xfrm>
          <a:off x="17659350" y="941916"/>
          <a:ext cx="1206500" cy="215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1021305</xdr:colOff>
      <xdr:row>491</xdr:row>
      <xdr:rowOff>191632</xdr:rowOff>
    </xdr:from>
    <xdr:to>
      <xdr:col>4</xdr:col>
      <xdr:colOff>1133364</xdr:colOff>
      <xdr:row>491</xdr:row>
      <xdr:rowOff>315690</xdr:rowOff>
    </xdr:to>
    <xdr:sp macro="" textlink="">
      <xdr:nvSpPr>
        <xdr:cNvPr id="6" name="Conector 5"/>
        <xdr:cNvSpPr/>
      </xdr:nvSpPr>
      <xdr:spPr>
        <a:xfrm>
          <a:off x="7796755" y="134113132"/>
          <a:ext cx="112059" cy="124058"/>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1029494</xdr:colOff>
      <xdr:row>492</xdr:row>
      <xdr:rowOff>195343</xdr:rowOff>
    </xdr:from>
    <xdr:to>
      <xdr:col>4</xdr:col>
      <xdr:colOff>1141553</xdr:colOff>
      <xdr:row>492</xdr:row>
      <xdr:rowOff>318607</xdr:rowOff>
    </xdr:to>
    <xdr:sp macro="" textlink="">
      <xdr:nvSpPr>
        <xdr:cNvPr id="7" name="Conector 6"/>
        <xdr:cNvSpPr/>
      </xdr:nvSpPr>
      <xdr:spPr>
        <a:xfrm>
          <a:off x="7804944" y="134561343"/>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1040720</xdr:colOff>
      <xdr:row>493</xdr:row>
      <xdr:rowOff>189365</xdr:rowOff>
    </xdr:from>
    <xdr:to>
      <xdr:col>4</xdr:col>
      <xdr:colOff>1152779</xdr:colOff>
      <xdr:row>493</xdr:row>
      <xdr:rowOff>312629</xdr:rowOff>
    </xdr:to>
    <xdr:sp macro="" textlink="">
      <xdr:nvSpPr>
        <xdr:cNvPr id="8" name="Conector 7"/>
        <xdr:cNvSpPr/>
      </xdr:nvSpPr>
      <xdr:spPr>
        <a:xfrm>
          <a:off x="7816170" y="134999865"/>
          <a:ext cx="112059" cy="123264"/>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989555</xdr:colOff>
      <xdr:row>277</xdr:row>
      <xdr:rowOff>175756</xdr:rowOff>
    </xdr:from>
    <xdr:to>
      <xdr:col>4</xdr:col>
      <xdr:colOff>1111250</xdr:colOff>
      <xdr:row>277</xdr:row>
      <xdr:rowOff>285749</xdr:rowOff>
    </xdr:to>
    <xdr:sp macro="" textlink="">
      <xdr:nvSpPr>
        <xdr:cNvPr id="9" name="Conector 8"/>
        <xdr:cNvSpPr/>
      </xdr:nvSpPr>
      <xdr:spPr>
        <a:xfrm>
          <a:off x="7765005" y="74153256"/>
          <a:ext cx="121695" cy="109993"/>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997744</xdr:colOff>
      <xdr:row>278</xdr:row>
      <xdr:rowOff>115968</xdr:rowOff>
    </xdr:from>
    <xdr:to>
      <xdr:col>4</xdr:col>
      <xdr:colOff>1109803</xdr:colOff>
      <xdr:row>278</xdr:row>
      <xdr:rowOff>239232</xdr:rowOff>
    </xdr:to>
    <xdr:sp macro="" textlink="">
      <xdr:nvSpPr>
        <xdr:cNvPr id="10" name="Conector 9"/>
        <xdr:cNvSpPr/>
      </xdr:nvSpPr>
      <xdr:spPr>
        <a:xfrm>
          <a:off x="7773194" y="74499868"/>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993095</xdr:colOff>
      <xdr:row>279</xdr:row>
      <xdr:rowOff>78240</xdr:rowOff>
    </xdr:from>
    <xdr:to>
      <xdr:col>4</xdr:col>
      <xdr:colOff>1105154</xdr:colOff>
      <xdr:row>279</xdr:row>
      <xdr:rowOff>153879</xdr:rowOff>
    </xdr:to>
    <xdr:sp macro="" textlink="">
      <xdr:nvSpPr>
        <xdr:cNvPr id="11" name="Conector 10"/>
        <xdr:cNvSpPr/>
      </xdr:nvSpPr>
      <xdr:spPr>
        <a:xfrm>
          <a:off x="7768545" y="74830440"/>
          <a:ext cx="112059" cy="75639"/>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751430</xdr:colOff>
      <xdr:row>28</xdr:row>
      <xdr:rowOff>96381</xdr:rowOff>
    </xdr:from>
    <xdr:to>
      <xdr:col>4</xdr:col>
      <xdr:colOff>873125</xdr:colOff>
      <xdr:row>28</xdr:row>
      <xdr:rowOff>206374</xdr:rowOff>
    </xdr:to>
    <xdr:sp macro="" textlink="">
      <xdr:nvSpPr>
        <xdr:cNvPr id="12" name="Conector 11"/>
        <xdr:cNvSpPr/>
      </xdr:nvSpPr>
      <xdr:spPr>
        <a:xfrm>
          <a:off x="7526880" y="8091031"/>
          <a:ext cx="121695" cy="109993"/>
        </a:xfrm>
        <a:prstGeom prst="flowChartConnector">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759619</xdr:colOff>
      <xdr:row>29</xdr:row>
      <xdr:rowOff>115968</xdr:rowOff>
    </xdr:from>
    <xdr:to>
      <xdr:col>4</xdr:col>
      <xdr:colOff>871678</xdr:colOff>
      <xdr:row>29</xdr:row>
      <xdr:rowOff>239232</xdr:rowOff>
    </xdr:to>
    <xdr:sp macro="" textlink="">
      <xdr:nvSpPr>
        <xdr:cNvPr id="13" name="Conector 12"/>
        <xdr:cNvSpPr/>
      </xdr:nvSpPr>
      <xdr:spPr>
        <a:xfrm>
          <a:off x="7535069" y="8377318"/>
          <a:ext cx="112059" cy="123264"/>
        </a:xfrm>
        <a:prstGeom prst="flowChartConnector">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770845</xdr:colOff>
      <xdr:row>30</xdr:row>
      <xdr:rowOff>125865</xdr:rowOff>
    </xdr:from>
    <xdr:to>
      <xdr:col>4</xdr:col>
      <xdr:colOff>882904</xdr:colOff>
      <xdr:row>30</xdr:row>
      <xdr:rowOff>249129</xdr:rowOff>
    </xdr:to>
    <xdr:sp macro="" textlink="">
      <xdr:nvSpPr>
        <xdr:cNvPr id="14" name="Conector 13"/>
        <xdr:cNvSpPr/>
      </xdr:nvSpPr>
      <xdr:spPr>
        <a:xfrm>
          <a:off x="7546295" y="8672965"/>
          <a:ext cx="112059" cy="123264"/>
        </a:xfrm>
        <a:prstGeom prst="flowChartConnector">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1587500</xdr:colOff>
      <xdr:row>261</xdr:row>
      <xdr:rowOff>422275</xdr:rowOff>
    </xdr:from>
    <xdr:to>
      <xdr:col>12</xdr:col>
      <xdr:colOff>1412875</xdr:colOff>
      <xdr:row>268</xdr:row>
      <xdr:rowOff>95250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1619249</xdr:colOff>
      <xdr:row>286</xdr:row>
      <xdr:rowOff>462643</xdr:rowOff>
    </xdr:from>
    <xdr:to>
      <xdr:col>10</xdr:col>
      <xdr:colOff>2095499</xdr:colOff>
      <xdr:row>309</xdr:row>
      <xdr:rowOff>27214</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23812</xdr:colOff>
      <xdr:row>313</xdr:row>
      <xdr:rowOff>190499</xdr:rowOff>
    </xdr:from>
    <xdr:to>
      <xdr:col>12</xdr:col>
      <xdr:colOff>15875</xdr:colOff>
      <xdr:row>448</xdr:row>
      <xdr:rowOff>9071</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2177143</xdr:colOff>
      <xdr:row>42</xdr:row>
      <xdr:rowOff>40707</xdr:rowOff>
    </xdr:from>
    <xdr:to>
      <xdr:col>13</xdr:col>
      <xdr:colOff>1580697</xdr:colOff>
      <xdr:row>47</xdr:row>
      <xdr:rowOff>434407</xdr:rowOff>
    </xdr:to>
    <xdr:graphicFrame macro="">
      <xdr:nvGraphicFramePr>
        <xdr:cNvPr id="18" name="Gráfico 17" descr="&#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1682750</xdr:colOff>
      <xdr:row>52</xdr:row>
      <xdr:rowOff>20863</xdr:rowOff>
    </xdr:from>
    <xdr:to>
      <xdr:col>11</xdr:col>
      <xdr:colOff>90715</xdr:colOff>
      <xdr:row>59</xdr:row>
      <xdr:rowOff>127000</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240392</xdr:colOff>
      <xdr:row>63</xdr:row>
      <xdr:rowOff>138793</xdr:rowOff>
    </xdr:from>
    <xdr:to>
      <xdr:col>10</xdr:col>
      <xdr:colOff>136070</xdr:colOff>
      <xdr:row>88</xdr:row>
      <xdr:rowOff>0</xdr:rowOff>
    </xdr:to>
    <xdr:graphicFrame macro="">
      <xdr:nvGraphicFramePr>
        <xdr:cNvPr id="20"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367392</xdr:colOff>
      <xdr:row>95</xdr:row>
      <xdr:rowOff>181430</xdr:rowOff>
    </xdr:from>
    <xdr:to>
      <xdr:col>12</xdr:col>
      <xdr:colOff>308427</xdr:colOff>
      <xdr:row>230</xdr:row>
      <xdr:rowOff>190500</xdr:rowOff>
    </xdr:to>
    <xdr:graphicFrame macro="">
      <xdr:nvGraphicFramePr>
        <xdr:cNvPr id="21" name="Grá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15875</xdr:colOff>
      <xdr:row>465</xdr:row>
      <xdr:rowOff>31750</xdr:rowOff>
    </xdr:from>
    <xdr:to>
      <xdr:col>9</xdr:col>
      <xdr:colOff>15876</xdr:colOff>
      <xdr:row>470</xdr:row>
      <xdr:rowOff>330200</xdr:rowOff>
    </xdr:to>
    <xdr:graphicFrame macro="">
      <xdr:nvGraphicFramePr>
        <xdr:cNvPr id="22" name="Gráfico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AppData/JMAM/Depto%20SED/A&#241;o%202017/SED%202017/Evaluaci&#243;n%20Interna%20Primer%20Trimestre/Resumen%20entregado%20al%20director%2029%2005%202017/Resumen%20ASM.doc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AppData/JMAM/Depto%20SED/A&#241;o%202017/SED%202017/Evaluaci&#243;n%20Interna%20Primer%20Trimestre/Resumen%20entregado%20al%20director%2029%2005%202017/Resumen%20ASM.docx"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AppData/JMAM/Depto%20SED/A&#241;o%202017/SED%202017/Evaluaci&#243;n%20Interna%20Primer%20Trimestre/Resumen%20entregado%20al%20director%2029%2005%202017/Resumen%20ASM.doc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AppData/JMAM/Depto%20SED/A&#241;o%202017/SED%202017/Evaluaci&#243;n%20Interna%20Primer%20Trimestre/Resumen%20entregado%20al%20director%2029%2005%202017/Resumen%20ASM.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220"/>
  <sheetViews>
    <sheetView tabSelected="1" zoomScale="70" zoomScaleNormal="70" workbookViewId="0"/>
  </sheetViews>
  <sheetFormatPr baseColWidth="10" defaultColWidth="11.42578125" defaultRowHeight="12.75" x14ac:dyDescent="0.2"/>
  <cols>
    <col min="1" max="5" width="11.42578125" style="4"/>
    <col min="6" max="6" width="11.42578125" style="4" customWidth="1"/>
    <col min="7" max="16384" width="11.42578125" style="4"/>
  </cols>
  <sheetData>
    <row r="1" spans="1:22" ht="11.25" customHeight="1" x14ac:dyDescent="0.2">
      <c r="A1" s="1"/>
      <c r="B1" s="1"/>
      <c r="C1" s="1"/>
      <c r="D1" s="1"/>
      <c r="E1" s="1"/>
      <c r="F1" s="1"/>
      <c r="G1" s="1"/>
      <c r="H1" s="1"/>
      <c r="I1" s="1"/>
      <c r="J1" s="1"/>
      <c r="K1" s="1"/>
      <c r="L1" s="1"/>
      <c r="M1" s="1"/>
      <c r="N1" s="1"/>
      <c r="O1" s="1"/>
      <c r="P1" s="1"/>
      <c r="Q1" s="2"/>
      <c r="R1" s="2"/>
      <c r="S1" s="2"/>
      <c r="T1" s="2"/>
      <c r="U1" s="2"/>
      <c r="V1" s="3"/>
    </row>
    <row r="2" spans="1:22" s="7" customFormat="1" ht="18.75" customHeight="1" x14ac:dyDescent="0.2">
      <c r="A2" s="266" t="s">
        <v>0</v>
      </c>
      <c r="B2" s="267"/>
      <c r="C2" s="267"/>
      <c r="D2" s="267"/>
      <c r="E2" s="267"/>
      <c r="F2" s="267"/>
      <c r="G2" s="267"/>
      <c r="H2" s="267"/>
      <c r="I2" s="267"/>
      <c r="J2" s="267"/>
      <c r="K2" s="267"/>
      <c r="L2" s="267"/>
      <c r="M2" s="267"/>
      <c r="N2" s="267"/>
      <c r="O2" s="267"/>
      <c r="P2" s="267"/>
      <c r="Q2" s="5"/>
      <c r="R2" s="5"/>
      <c r="S2" s="5"/>
      <c r="T2" s="5"/>
      <c r="U2" s="5"/>
      <c r="V2" s="6"/>
    </row>
    <row r="3" spans="1:22" s="7" customFormat="1" ht="18.75" customHeight="1" x14ac:dyDescent="0.2">
      <c r="A3" s="266" t="s">
        <v>1</v>
      </c>
      <c r="B3" s="267"/>
      <c r="C3" s="267"/>
      <c r="D3" s="267"/>
      <c r="E3" s="267"/>
      <c r="F3" s="267"/>
      <c r="G3" s="267"/>
      <c r="H3" s="267"/>
      <c r="I3" s="267"/>
      <c r="J3" s="267"/>
      <c r="K3" s="267"/>
      <c r="L3" s="267"/>
      <c r="M3" s="267"/>
      <c r="N3" s="267"/>
      <c r="O3" s="267"/>
      <c r="P3" s="8"/>
      <c r="Q3" s="5"/>
      <c r="R3" s="5"/>
      <c r="S3" s="5"/>
      <c r="T3" s="5"/>
      <c r="U3" s="5"/>
      <c r="V3" s="6"/>
    </row>
    <row r="4" spans="1:22" s="7" customFormat="1" ht="15.75" customHeight="1" x14ac:dyDescent="0.2">
      <c r="A4" s="268" t="s">
        <v>2</v>
      </c>
      <c r="B4" s="269"/>
      <c r="C4" s="269"/>
      <c r="D4" s="269"/>
      <c r="E4" s="269"/>
      <c r="F4" s="269"/>
      <c r="G4" s="269"/>
      <c r="H4" s="269"/>
      <c r="I4" s="269"/>
      <c r="J4" s="269"/>
      <c r="K4" s="269"/>
      <c r="L4" s="269"/>
      <c r="M4" s="269"/>
      <c r="N4" s="269"/>
      <c r="O4" s="269"/>
      <c r="P4" s="269"/>
      <c r="Q4" s="9"/>
      <c r="R4" s="9"/>
      <c r="S4" s="9"/>
      <c r="T4" s="9"/>
      <c r="U4" s="9"/>
      <c r="V4" s="10"/>
    </row>
    <row r="5" spans="1:22" ht="10.5" customHeight="1" thickBot="1" x14ac:dyDescent="0.25"/>
    <row r="6" spans="1:22" ht="9" customHeight="1" thickTop="1" thickBot="1" x14ac:dyDescent="0.25">
      <c r="A6" s="11"/>
      <c r="B6" s="11"/>
      <c r="C6" s="11"/>
      <c r="D6" s="11"/>
      <c r="E6" s="11"/>
      <c r="F6" s="11"/>
      <c r="G6" s="11"/>
      <c r="H6" s="11"/>
      <c r="I6" s="11"/>
      <c r="J6" s="11"/>
      <c r="K6" s="11"/>
      <c r="L6" s="11"/>
      <c r="M6" s="11"/>
      <c r="N6" s="11"/>
      <c r="O6" s="11"/>
      <c r="P6" s="11"/>
      <c r="Q6" s="11"/>
      <c r="R6" s="11"/>
      <c r="S6" s="11"/>
      <c r="T6" s="11"/>
      <c r="U6" s="11"/>
      <c r="V6" s="11"/>
    </row>
    <row r="7" spans="1:22" ht="12.75" customHeight="1" thickTop="1" thickBot="1" x14ac:dyDescent="0.25">
      <c r="A7" s="11"/>
      <c r="B7" s="11"/>
      <c r="C7" s="11"/>
      <c r="D7" s="11"/>
      <c r="E7" s="11"/>
      <c r="F7" s="11"/>
      <c r="G7" s="11"/>
      <c r="H7" s="11"/>
      <c r="I7" s="11"/>
      <c r="J7" s="11"/>
      <c r="K7" s="11"/>
      <c r="L7" s="11"/>
      <c r="M7" s="11"/>
      <c r="N7" s="11"/>
      <c r="O7" s="11"/>
      <c r="P7" s="11"/>
      <c r="Q7" s="11"/>
      <c r="R7" s="11"/>
      <c r="S7" s="11"/>
      <c r="T7" s="11"/>
      <c r="U7" s="11"/>
      <c r="V7" s="11"/>
    </row>
    <row r="8" spans="1:22" ht="15" x14ac:dyDescent="0.2">
      <c r="A8" s="270"/>
      <c r="B8" s="270"/>
      <c r="C8" s="270"/>
      <c r="D8" s="270"/>
      <c r="E8" s="270"/>
      <c r="F8" s="270"/>
      <c r="G8" s="270"/>
      <c r="H8" s="270"/>
      <c r="I8" s="270"/>
      <c r="J8" s="270"/>
      <c r="K8" s="270"/>
      <c r="L8" s="270"/>
      <c r="M8" s="270"/>
      <c r="N8" s="270"/>
      <c r="O8" s="270"/>
      <c r="P8" s="270"/>
      <c r="Q8" s="270"/>
      <c r="R8" s="270"/>
      <c r="S8" s="270"/>
      <c r="T8" s="270"/>
      <c r="U8" s="270"/>
      <c r="V8" s="270"/>
    </row>
    <row r="9" spans="1:22" x14ac:dyDescent="0.2">
      <c r="A9" s="12"/>
      <c r="B9" s="12"/>
      <c r="C9" s="12"/>
      <c r="D9" s="12"/>
      <c r="E9" s="12"/>
      <c r="F9" s="12"/>
      <c r="G9" s="12"/>
      <c r="H9" s="12"/>
      <c r="I9" s="12"/>
      <c r="J9" s="12"/>
      <c r="K9" s="12"/>
      <c r="L9" s="12"/>
      <c r="M9" s="12"/>
      <c r="N9" s="12"/>
      <c r="O9" s="12"/>
      <c r="P9" s="12"/>
      <c r="Q9" s="12"/>
      <c r="R9" s="12"/>
      <c r="S9" s="12"/>
      <c r="T9" s="12"/>
      <c r="U9" s="12"/>
      <c r="V9" s="12"/>
    </row>
    <row r="10" spans="1:22" ht="13.5" x14ac:dyDescent="0.25">
      <c r="A10" s="13"/>
      <c r="B10" s="14"/>
      <c r="C10" s="14"/>
      <c r="D10" s="14"/>
      <c r="E10" s="14"/>
      <c r="F10" s="14"/>
      <c r="G10" s="14"/>
      <c r="H10" s="14"/>
      <c r="I10" s="14"/>
      <c r="J10" s="14"/>
      <c r="K10" s="14"/>
      <c r="L10" s="14"/>
      <c r="M10" s="15"/>
      <c r="N10" s="15"/>
      <c r="O10" s="15"/>
      <c r="P10" s="15"/>
      <c r="Q10" s="15"/>
      <c r="R10" s="15"/>
      <c r="S10" s="15"/>
      <c r="T10" s="15"/>
      <c r="U10" s="15"/>
      <c r="V10" s="15"/>
    </row>
    <row r="11" spans="1:22" ht="15" x14ac:dyDescent="0.25">
      <c r="A11" s="13"/>
      <c r="B11" s="14"/>
      <c r="C11" s="14"/>
      <c r="D11" s="14"/>
      <c r="E11" s="14"/>
      <c r="F11" s="14"/>
      <c r="G11" s="265" t="s">
        <v>306</v>
      </c>
      <c r="H11" s="265"/>
      <c r="I11" s="265"/>
      <c r="J11" s="265"/>
      <c r="K11" s="14"/>
      <c r="L11" s="14"/>
      <c r="M11" s="15"/>
      <c r="N11" s="15"/>
      <c r="O11" s="15"/>
      <c r="P11" s="15"/>
      <c r="Q11" s="15"/>
      <c r="R11" s="15"/>
      <c r="S11" s="15"/>
      <c r="T11" s="15"/>
      <c r="U11" s="15"/>
      <c r="V11" s="15"/>
    </row>
    <row r="12" spans="1:22" x14ac:dyDescent="0.2">
      <c r="A12" s="15"/>
      <c r="B12" s="15"/>
      <c r="C12" s="15"/>
      <c r="D12" s="15"/>
      <c r="E12" s="15"/>
      <c r="F12" s="15"/>
      <c r="G12" s="15"/>
      <c r="H12" s="15"/>
      <c r="I12" s="15"/>
      <c r="J12" s="15"/>
      <c r="K12" s="15"/>
      <c r="L12" s="15"/>
      <c r="M12" s="15"/>
      <c r="N12" s="15"/>
      <c r="O12" s="15"/>
      <c r="P12" s="15"/>
      <c r="Q12" s="15"/>
      <c r="R12" s="15"/>
      <c r="S12" s="15"/>
      <c r="T12" s="15"/>
      <c r="U12" s="15"/>
      <c r="V12" s="15"/>
    </row>
    <row r="13" spans="1:22" x14ac:dyDescent="0.2">
      <c r="A13" s="15"/>
      <c r="B13" s="15"/>
      <c r="C13" s="15"/>
      <c r="D13" s="15"/>
      <c r="E13" s="15"/>
      <c r="F13" s="15"/>
      <c r="G13" s="15"/>
      <c r="H13" s="15"/>
      <c r="I13" s="15"/>
      <c r="J13" s="15"/>
      <c r="K13" s="15"/>
      <c r="L13" s="15"/>
      <c r="M13" s="15"/>
      <c r="N13" s="15"/>
      <c r="O13" s="15"/>
      <c r="P13" s="15"/>
      <c r="Q13" s="15"/>
      <c r="R13" s="15"/>
      <c r="S13" s="15"/>
      <c r="T13" s="15"/>
      <c r="U13" s="15"/>
      <c r="V13" s="15"/>
    </row>
    <row r="14" spans="1:22" ht="15.75" customHeight="1" x14ac:dyDescent="0.2">
      <c r="A14" s="15"/>
      <c r="B14" s="15"/>
      <c r="C14" s="264" t="s">
        <v>3</v>
      </c>
      <c r="D14" s="264"/>
      <c r="E14" s="264"/>
      <c r="F14" s="264"/>
      <c r="G14" s="16"/>
      <c r="H14" s="16"/>
      <c r="I14" s="16"/>
      <c r="J14" s="16"/>
      <c r="K14" s="264" t="s">
        <v>4</v>
      </c>
      <c r="L14" s="264"/>
      <c r="M14" s="264"/>
      <c r="N14" s="264"/>
      <c r="O14" s="15"/>
      <c r="P14" s="15"/>
      <c r="Q14" s="15"/>
      <c r="R14" s="15"/>
      <c r="S14" s="15"/>
      <c r="T14" s="15"/>
      <c r="U14" s="15"/>
      <c r="V14" s="15"/>
    </row>
    <row r="15" spans="1:22" ht="14.25" x14ac:dyDescent="0.2">
      <c r="A15" s="15"/>
      <c r="B15" s="15"/>
      <c r="C15" s="16"/>
      <c r="D15" s="16"/>
      <c r="E15" s="16"/>
      <c r="F15" s="16"/>
      <c r="G15" s="16"/>
      <c r="H15" s="16"/>
      <c r="I15" s="16"/>
      <c r="J15" s="16"/>
      <c r="K15" s="16"/>
      <c r="L15" s="16"/>
      <c r="M15" s="16"/>
      <c r="N15" s="16"/>
      <c r="O15" s="15"/>
      <c r="P15" s="15"/>
      <c r="Q15" s="15"/>
      <c r="R15" s="15"/>
      <c r="S15" s="15"/>
      <c r="T15" s="15"/>
      <c r="U15" s="15"/>
      <c r="V15" s="15"/>
    </row>
    <row r="16" spans="1:22" ht="14.25" x14ac:dyDescent="0.2">
      <c r="A16" s="15"/>
      <c r="B16" s="15"/>
      <c r="C16" s="16"/>
      <c r="D16" s="16"/>
      <c r="E16" s="16"/>
      <c r="F16" s="16"/>
      <c r="G16" s="16"/>
      <c r="H16" s="16"/>
      <c r="I16" s="16"/>
      <c r="J16" s="16"/>
      <c r="K16" s="16"/>
      <c r="L16" s="16"/>
      <c r="M16" s="16"/>
      <c r="N16" s="16"/>
      <c r="O16" s="15"/>
      <c r="P16" s="15"/>
      <c r="Q16" s="15"/>
      <c r="R16" s="15"/>
      <c r="S16" s="15"/>
      <c r="T16" s="15"/>
      <c r="U16" s="15"/>
      <c r="V16" s="15"/>
    </row>
    <row r="17" spans="1:22" ht="15.75" customHeight="1" x14ac:dyDescent="0.2">
      <c r="A17" s="15"/>
      <c r="B17" s="15"/>
      <c r="C17" s="264" t="s">
        <v>5</v>
      </c>
      <c r="D17" s="264"/>
      <c r="E17" s="264"/>
      <c r="F17" s="264"/>
      <c r="G17" s="16"/>
      <c r="H17" s="16"/>
      <c r="I17" s="16"/>
      <c r="J17" s="16"/>
      <c r="K17" s="264" t="s">
        <v>6</v>
      </c>
      <c r="L17" s="264"/>
      <c r="M17" s="264"/>
      <c r="N17" s="264"/>
      <c r="O17" s="15"/>
      <c r="P17" s="15"/>
      <c r="Q17" s="15"/>
      <c r="R17" s="15"/>
      <c r="S17" s="15"/>
      <c r="T17" s="15"/>
      <c r="U17" s="15"/>
      <c r="V17" s="15"/>
    </row>
    <row r="18" spans="1:22" x14ac:dyDescent="0.2">
      <c r="A18" s="15"/>
      <c r="B18" s="15"/>
      <c r="C18" s="15"/>
      <c r="D18" s="15"/>
      <c r="E18" s="15"/>
      <c r="F18" s="15"/>
      <c r="G18" s="15"/>
      <c r="H18" s="15"/>
      <c r="I18" s="15"/>
      <c r="J18" s="15"/>
      <c r="K18" s="15"/>
      <c r="L18" s="15"/>
      <c r="M18" s="15"/>
      <c r="N18" s="15"/>
      <c r="O18" s="15"/>
      <c r="P18" s="15"/>
      <c r="Q18" s="15"/>
      <c r="R18" s="15"/>
      <c r="S18" s="15"/>
      <c r="T18" s="15"/>
      <c r="U18" s="15"/>
      <c r="V18" s="15"/>
    </row>
    <row r="19" spans="1:22" x14ac:dyDescent="0.2">
      <c r="A19" s="15"/>
      <c r="B19" s="15"/>
      <c r="C19" s="15"/>
      <c r="D19" s="15"/>
      <c r="E19" s="15"/>
      <c r="F19" s="15"/>
      <c r="G19" s="15"/>
      <c r="H19" s="15"/>
      <c r="I19" s="15"/>
      <c r="J19" s="15"/>
      <c r="K19" s="15"/>
      <c r="L19" s="15"/>
      <c r="M19" s="15"/>
      <c r="N19" s="15"/>
      <c r="O19" s="15"/>
      <c r="P19" s="15"/>
      <c r="Q19" s="15"/>
      <c r="R19" s="15"/>
      <c r="S19" s="15"/>
      <c r="T19" s="15"/>
      <c r="U19" s="15"/>
      <c r="V19" s="15"/>
    </row>
    <row r="20" spans="1:22" ht="16.5" x14ac:dyDescent="0.3">
      <c r="A20" s="15"/>
      <c r="B20" s="15"/>
      <c r="C20" s="15"/>
      <c r="D20" s="15"/>
      <c r="E20" s="15"/>
      <c r="F20" s="15"/>
      <c r="G20" s="15"/>
      <c r="H20" s="15"/>
      <c r="I20" s="15"/>
      <c r="J20" s="15"/>
      <c r="K20" s="263" t="s">
        <v>7</v>
      </c>
      <c r="L20" s="263"/>
      <c r="M20" s="263"/>
      <c r="N20" s="263"/>
      <c r="O20" s="263"/>
      <c r="P20" s="263"/>
      <c r="Q20" s="263"/>
      <c r="R20" s="15"/>
      <c r="S20" s="15"/>
      <c r="T20" s="15"/>
      <c r="U20" s="15"/>
      <c r="V20" s="15"/>
    </row>
    <row r="21" spans="1:22" x14ac:dyDescent="0.2">
      <c r="A21" s="15"/>
      <c r="B21" s="15"/>
      <c r="C21" s="15"/>
      <c r="D21" s="15"/>
      <c r="E21" s="15"/>
      <c r="F21" s="15"/>
      <c r="G21" s="15"/>
      <c r="H21" s="15"/>
      <c r="I21" s="15"/>
      <c r="J21" s="15"/>
      <c r="K21" s="15"/>
      <c r="L21" s="15"/>
      <c r="M21" s="15"/>
      <c r="N21" s="15"/>
      <c r="O21" s="15"/>
      <c r="P21" s="15"/>
      <c r="Q21" s="15"/>
      <c r="R21" s="15"/>
      <c r="S21" s="15"/>
      <c r="T21" s="15"/>
      <c r="U21" s="15"/>
      <c r="V21" s="15"/>
    </row>
    <row r="219" spans="7:7" x14ac:dyDescent="0.2">
      <c r="G219" s="7"/>
    </row>
    <row r="220" spans="7:7" x14ac:dyDescent="0.2">
      <c r="G220" s="7"/>
    </row>
  </sheetData>
  <mergeCells count="10">
    <mergeCell ref="A2:P2"/>
    <mergeCell ref="A3:O3"/>
    <mergeCell ref="A4:P4"/>
    <mergeCell ref="A8:V8"/>
    <mergeCell ref="K17:N17"/>
    <mergeCell ref="K20:Q20"/>
    <mergeCell ref="C17:F17"/>
    <mergeCell ref="G11:J11"/>
    <mergeCell ref="C14:F14"/>
    <mergeCell ref="K14:N14"/>
  </mergeCells>
  <hyperlinks>
    <hyperlink ref="C14:F14" location="'1ER. TRIMESTRE'!A1" display="1ER. TRIMESTRE"/>
    <hyperlink ref="C17:F17" location="'2DO. TRIMESTRE'!A1" display="2DO. TRIMESTRE"/>
    <hyperlink ref="K14:N14" location="'3ER. TRIMESTRE'!A1" display="3ER. TRIMESTRE"/>
    <hyperlink ref="K17:N17" location="'4TO. TRIMESTRE'!A1" display="4TO. TRIMESTR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AML740"/>
  <sheetViews>
    <sheetView zoomScale="60" zoomScaleNormal="60" workbookViewId="0">
      <selection activeCell="D225" sqref="D225:D227"/>
    </sheetView>
  </sheetViews>
  <sheetFormatPr baseColWidth="10" defaultColWidth="11.42578125" defaultRowHeight="16.5" x14ac:dyDescent="0.25"/>
  <cols>
    <col min="1" max="1" width="7.42578125" style="18" customWidth="1"/>
    <col min="2" max="2" width="22" style="18" customWidth="1"/>
    <col min="3" max="3" width="36" style="18" customWidth="1"/>
    <col min="4" max="5" width="31.5703125" style="18" customWidth="1"/>
    <col min="6" max="6" width="28.28515625" style="18" customWidth="1"/>
    <col min="7" max="7" width="24.28515625" style="18" customWidth="1"/>
    <col min="8" max="8" width="24.140625" style="18" customWidth="1"/>
    <col min="9" max="9" width="25.7109375" style="18" customWidth="1"/>
    <col min="10" max="10" width="32.28515625" style="32" customWidth="1"/>
    <col min="11" max="11" width="31.42578125" style="18" customWidth="1"/>
    <col min="12" max="12" width="21" style="19" customWidth="1"/>
    <col min="13" max="13" width="21.5703125" style="20" customWidth="1"/>
    <col min="14" max="14" width="22.7109375" style="18" customWidth="1"/>
    <col min="15" max="15" width="20.85546875" style="19" customWidth="1"/>
    <col min="16" max="16" width="21.5703125" style="21" customWidth="1"/>
    <col min="17" max="17" width="21.42578125" style="19" customWidth="1"/>
    <col min="18" max="18" width="23.140625" style="19" customWidth="1"/>
    <col min="19" max="19" width="23.7109375" style="22" customWidth="1"/>
    <col min="20" max="20" width="23.7109375" style="20" customWidth="1"/>
    <col min="21" max="21" width="26.42578125" style="19" customWidth="1"/>
    <col min="22" max="22" width="20.7109375" style="22" customWidth="1"/>
    <col min="23" max="23" width="22" style="20" customWidth="1"/>
    <col min="24" max="24" width="23.140625" style="19" customWidth="1"/>
    <col min="25" max="25" width="20" style="22" customWidth="1"/>
    <col min="26" max="26" width="20.28515625" style="19" customWidth="1"/>
    <col min="27" max="27" width="19.85546875" style="19" customWidth="1"/>
    <col min="28" max="28" width="22.85546875" style="22" customWidth="1"/>
    <col min="29" max="29" width="22" style="22" customWidth="1"/>
    <col min="30" max="30" width="23.140625" style="19" customWidth="1"/>
    <col min="31" max="31" width="20.42578125" style="18" customWidth="1"/>
    <col min="32" max="32" width="22" style="18" customWidth="1"/>
    <col min="33" max="33" width="21.140625" style="18" customWidth="1"/>
    <col min="34" max="34" width="22.42578125" style="18" customWidth="1"/>
    <col min="35" max="35" width="20.42578125" style="18" customWidth="1"/>
    <col min="36" max="36" width="16.28515625" style="18" customWidth="1"/>
    <col min="37" max="37" width="22.28515625" style="18" customWidth="1"/>
    <col min="38" max="38" width="14.7109375" style="18" customWidth="1"/>
    <col min="39" max="39" width="22.28515625" style="18" customWidth="1"/>
    <col min="40" max="40" width="24" style="18" customWidth="1"/>
    <col min="41" max="42" width="11.42578125" style="18"/>
    <col min="43" max="43" width="21.42578125" style="18" customWidth="1"/>
    <col min="44" max="45" width="11.42578125" style="18"/>
    <col min="46" max="46" width="23.28515625" style="18" customWidth="1"/>
    <col min="47" max="48" width="11.42578125" style="18"/>
    <col min="49" max="49" width="23.140625" style="18" customWidth="1"/>
    <col min="50" max="51" width="11.42578125" style="18"/>
    <col min="52" max="52" width="23.85546875" style="18" customWidth="1"/>
    <col min="53" max="54" width="11.42578125" style="18"/>
    <col min="55" max="55" width="24.28515625" style="18" customWidth="1"/>
    <col min="56" max="57" width="11.42578125" style="18"/>
    <col min="58" max="58" width="23.140625" style="18" customWidth="1"/>
    <col min="59" max="60" width="11.42578125" style="18"/>
    <col min="61" max="61" width="19.28515625" style="18" customWidth="1"/>
    <col min="62" max="62" width="21.85546875" style="18" customWidth="1"/>
    <col min="63" max="63" width="23.85546875" style="18" customWidth="1"/>
    <col min="64" max="65" width="11.42578125" style="18"/>
    <col min="66" max="66" width="23.85546875" style="18" customWidth="1"/>
    <col min="67" max="67" width="19.140625" style="18" customWidth="1"/>
    <col min="68" max="68" width="25.85546875" style="18" customWidth="1"/>
    <col min="69" max="69" width="20.42578125" style="18" customWidth="1"/>
    <col min="70" max="71" width="11.42578125" style="18"/>
    <col min="72" max="72" width="22.5703125" style="18" customWidth="1"/>
    <col min="73" max="74" width="11.42578125" style="18"/>
    <col min="75" max="75" width="21.85546875" style="18" customWidth="1"/>
    <col min="76" max="77" width="11.42578125" style="18"/>
    <col min="78" max="78" width="20" style="18" customWidth="1"/>
    <col min="79" max="80" width="11.42578125" style="18"/>
    <col min="81" max="81" width="23.28515625" style="18" customWidth="1"/>
    <col min="82" max="83" width="11.42578125" style="18"/>
    <col min="84" max="84" width="23.85546875" style="18" customWidth="1"/>
    <col min="85" max="89" width="11.42578125" style="18"/>
    <col min="90" max="90" width="19" style="18" customWidth="1"/>
    <col min="91" max="16384" width="11.42578125" style="18"/>
  </cols>
  <sheetData>
    <row r="2" spans="1:1026" ht="17.25" customHeight="1" x14ac:dyDescent="0.25">
      <c r="A2" s="17"/>
      <c r="C2" s="306" t="s">
        <v>0</v>
      </c>
      <c r="D2" s="307"/>
      <c r="E2" s="307"/>
      <c r="F2" s="307"/>
      <c r="G2" s="307"/>
      <c r="H2" s="307"/>
      <c r="I2" s="307"/>
      <c r="J2" s="307"/>
      <c r="K2" s="307"/>
    </row>
    <row r="3" spans="1:1026" ht="17.25" customHeight="1" x14ac:dyDescent="0.25">
      <c r="C3" s="306" t="s">
        <v>2</v>
      </c>
      <c r="D3" s="307"/>
      <c r="E3" s="307"/>
      <c r="F3" s="307"/>
      <c r="G3" s="307"/>
      <c r="H3" s="307"/>
      <c r="I3" s="307"/>
      <c r="J3" s="307"/>
      <c r="K3" s="307"/>
    </row>
    <row r="4" spans="1:1026" ht="17.25" customHeight="1" x14ac:dyDescent="0.25">
      <c r="A4" s="17"/>
      <c r="C4" s="306" t="s">
        <v>8</v>
      </c>
      <c r="D4" s="307"/>
      <c r="E4" s="307"/>
      <c r="F4" s="307"/>
      <c r="G4" s="307"/>
      <c r="H4" s="307"/>
      <c r="I4" s="307"/>
      <c r="J4" s="307"/>
      <c r="K4" s="307"/>
    </row>
    <row r="5" spans="1:1026" ht="17.25" customHeight="1" x14ac:dyDescent="0.25">
      <c r="B5" s="308"/>
      <c r="C5" s="308"/>
      <c r="D5" s="308"/>
      <c r="E5" s="308"/>
      <c r="F5" s="308"/>
      <c r="G5" s="308"/>
      <c r="H5" s="308"/>
      <c r="I5" s="308"/>
      <c r="J5" s="308"/>
      <c r="K5" s="308"/>
      <c r="L5" s="23"/>
      <c r="M5" s="24"/>
      <c r="N5" s="198"/>
      <c r="O5" s="25"/>
      <c r="P5" s="26"/>
      <c r="Q5" s="25"/>
      <c r="R5" s="25"/>
      <c r="S5" s="27"/>
      <c r="T5" s="28"/>
      <c r="U5" s="25"/>
      <c r="V5" s="27"/>
      <c r="Y5" s="29"/>
      <c r="AB5" s="29"/>
      <c r="AC5" s="29"/>
    </row>
    <row r="7" spans="1:1026" ht="35.1" customHeight="1" x14ac:dyDescent="0.25">
      <c r="B7" s="30"/>
      <c r="C7" s="31" t="s">
        <v>9</v>
      </c>
      <c r="D7" s="309" t="s">
        <v>10</v>
      </c>
      <c r="E7" s="309"/>
    </row>
    <row r="8" spans="1:1026" ht="35.1" customHeight="1" x14ac:dyDescent="0.25">
      <c r="A8" s="30"/>
      <c r="B8" s="30"/>
      <c r="C8" s="30"/>
      <c r="D8" s="30"/>
      <c r="E8" s="30"/>
      <c r="F8" s="30"/>
      <c r="G8" s="30"/>
      <c r="H8" s="30"/>
      <c r="I8" s="30"/>
      <c r="K8" s="33"/>
      <c r="N8" s="33"/>
      <c r="P8" s="34"/>
      <c r="S8" s="29"/>
      <c r="V8" s="29"/>
      <c r="Y8" s="29"/>
      <c r="AB8" s="29"/>
      <c r="AC8" s="29"/>
    </row>
    <row r="9" spans="1:1026" ht="23.25" x14ac:dyDescent="0.25">
      <c r="A9" s="30"/>
      <c r="B9" s="30"/>
      <c r="C9" s="30"/>
      <c r="D9" s="30"/>
      <c r="E9" s="30"/>
      <c r="F9" s="30"/>
      <c r="G9" s="30"/>
      <c r="H9" s="30"/>
      <c r="I9" s="30"/>
      <c r="K9" s="33"/>
      <c r="N9" s="33"/>
      <c r="P9" s="34"/>
      <c r="S9" s="29"/>
      <c r="V9" s="29"/>
      <c r="Y9" s="29"/>
      <c r="AB9" s="29"/>
      <c r="AC9" s="29"/>
    </row>
    <row r="10" spans="1:1026" s="39" customFormat="1" ht="35.1" customHeight="1" x14ac:dyDescent="0.25">
      <c r="A10" s="35"/>
      <c r="B10" s="283" t="s">
        <v>11</v>
      </c>
      <c r="C10" s="283"/>
      <c r="D10" s="202"/>
      <c r="E10" s="202"/>
      <c r="F10" s="202"/>
      <c r="G10" s="202"/>
      <c r="H10" s="202"/>
      <c r="I10" s="202"/>
      <c r="J10" s="36"/>
      <c r="K10" s="202"/>
      <c r="L10" s="37"/>
      <c r="M10" s="36"/>
      <c r="N10" s="202"/>
      <c r="O10" s="37"/>
      <c r="P10" s="38"/>
      <c r="Q10" s="37"/>
      <c r="R10" s="37"/>
      <c r="S10" s="35"/>
      <c r="T10" s="36"/>
      <c r="U10" s="37"/>
      <c r="V10" s="35"/>
      <c r="W10" s="36"/>
      <c r="X10" s="37"/>
      <c r="Y10" s="35"/>
      <c r="Z10" s="37"/>
      <c r="AA10" s="37"/>
      <c r="AB10" s="35"/>
      <c r="AC10" s="35"/>
      <c r="AD10" s="37"/>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c r="IR10" s="200"/>
      <c r="IS10" s="200"/>
      <c r="IT10" s="200"/>
      <c r="IU10" s="200"/>
      <c r="IV10" s="200"/>
      <c r="IW10" s="200"/>
      <c r="IX10" s="200"/>
      <c r="IY10" s="200"/>
      <c r="IZ10" s="200"/>
      <c r="JA10" s="200"/>
      <c r="JB10" s="200"/>
      <c r="JC10" s="200"/>
      <c r="JD10" s="200"/>
      <c r="JE10" s="200"/>
      <c r="JF10" s="200"/>
      <c r="JG10" s="200"/>
      <c r="JH10" s="200"/>
      <c r="JI10" s="200"/>
      <c r="JJ10" s="200"/>
      <c r="JK10" s="200"/>
      <c r="JL10" s="200"/>
      <c r="JM10" s="200"/>
      <c r="JN10" s="200"/>
      <c r="JO10" s="200"/>
      <c r="JP10" s="200"/>
      <c r="JQ10" s="200"/>
      <c r="JR10" s="200"/>
      <c r="JS10" s="200"/>
      <c r="JT10" s="200"/>
      <c r="JU10" s="200"/>
      <c r="JV10" s="200"/>
      <c r="JW10" s="200"/>
      <c r="JX10" s="200"/>
      <c r="JY10" s="200"/>
      <c r="JZ10" s="200"/>
      <c r="KA10" s="200"/>
      <c r="KB10" s="200"/>
      <c r="KC10" s="200"/>
      <c r="KD10" s="200"/>
      <c r="KE10" s="200"/>
      <c r="KF10" s="200"/>
      <c r="KG10" s="200"/>
      <c r="KH10" s="200"/>
      <c r="KI10" s="200"/>
      <c r="KJ10" s="200"/>
      <c r="KK10" s="200"/>
      <c r="KL10" s="200"/>
      <c r="KM10" s="200"/>
      <c r="KN10" s="200"/>
      <c r="KO10" s="200"/>
      <c r="KP10" s="200"/>
      <c r="KQ10" s="200"/>
      <c r="KR10" s="200"/>
      <c r="KS10" s="200"/>
      <c r="KT10" s="200"/>
      <c r="KU10" s="200"/>
      <c r="KV10" s="200"/>
      <c r="KW10" s="200"/>
      <c r="KX10" s="200"/>
      <c r="KY10" s="200"/>
      <c r="KZ10" s="200"/>
      <c r="LA10" s="200"/>
      <c r="LB10" s="200"/>
      <c r="LC10" s="200"/>
      <c r="LD10" s="200"/>
      <c r="LE10" s="200"/>
      <c r="LF10" s="200"/>
      <c r="LG10" s="200"/>
      <c r="LH10" s="200"/>
      <c r="LI10" s="200"/>
      <c r="LJ10" s="200"/>
      <c r="LK10" s="200"/>
      <c r="LL10" s="200"/>
      <c r="LM10" s="200"/>
      <c r="LN10" s="200"/>
      <c r="LO10" s="200"/>
      <c r="LP10" s="200"/>
      <c r="LQ10" s="200"/>
      <c r="LR10" s="200"/>
      <c r="LS10" s="200"/>
      <c r="LT10" s="200"/>
      <c r="LU10" s="200"/>
      <c r="LV10" s="200"/>
      <c r="LW10" s="200"/>
      <c r="LX10" s="200"/>
      <c r="LY10" s="200"/>
      <c r="LZ10" s="200"/>
      <c r="MA10" s="200"/>
      <c r="MB10" s="200"/>
      <c r="MC10" s="200"/>
      <c r="MD10" s="200"/>
      <c r="ME10" s="200"/>
      <c r="MF10" s="200"/>
      <c r="MG10" s="200"/>
      <c r="MH10" s="200"/>
      <c r="MI10" s="200"/>
      <c r="MJ10" s="200"/>
      <c r="MK10" s="200"/>
      <c r="ML10" s="200"/>
      <c r="MM10" s="200"/>
      <c r="MN10" s="200"/>
      <c r="MO10" s="200"/>
      <c r="MP10" s="200"/>
      <c r="MQ10" s="200"/>
      <c r="MR10" s="200"/>
      <c r="MS10" s="200"/>
      <c r="MT10" s="200"/>
      <c r="MU10" s="200"/>
      <c r="MV10" s="200"/>
      <c r="MW10" s="200"/>
      <c r="MX10" s="200"/>
      <c r="MY10" s="200"/>
      <c r="MZ10" s="200"/>
      <c r="NA10" s="200"/>
      <c r="NB10" s="200"/>
      <c r="NC10" s="200"/>
      <c r="ND10" s="200"/>
      <c r="NE10" s="200"/>
      <c r="NF10" s="200"/>
      <c r="NG10" s="200"/>
      <c r="NH10" s="200"/>
      <c r="NI10" s="200"/>
      <c r="NJ10" s="200"/>
      <c r="NK10" s="200"/>
      <c r="NL10" s="200"/>
      <c r="NM10" s="200"/>
      <c r="NN10" s="200"/>
      <c r="NO10" s="200"/>
      <c r="NP10" s="200"/>
      <c r="NQ10" s="200"/>
      <c r="NR10" s="200"/>
      <c r="NS10" s="200"/>
      <c r="NT10" s="200"/>
      <c r="NU10" s="200"/>
      <c r="NV10" s="200"/>
      <c r="NW10" s="200"/>
      <c r="NX10" s="200"/>
      <c r="NY10" s="200"/>
      <c r="NZ10" s="200"/>
      <c r="OA10" s="200"/>
      <c r="OB10" s="200"/>
      <c r="OC10" s="200"/>
      <c r="OD10" s="200"/>
      <c r="OE10" s="200"/>
      <c r="OF10" s="200"/>
      <c r="OG10" s="200"/>
      <c r="OH10" s="200"/>
      <c r="OI10" s="200"/>
      <c r="OJ10" s="200"/>
      <c r="OK10" s="200"/>
      <c r="OL10" s="200"/>
      <c r="OM10" s="200"/>
      <c r="ON10" s="200"/>
      <c r="OO10" s="200"/>
      <c r="OP10" s="200"/>
      <c r="OQ10" s="200"/>
      <c r="OR10" s="200"/>
      <c r="OS10" s="200"/>
      <c r="OT10" s="200"/>
      <c r="OU10" s="200"/>
      <c r="OV10" s="200"/>
      <c r="OW10" s="200"/>
      <c r="OX10" s="200"/>
      <c r="OY10" s="200"/>
      <c r="OZ10" s="200"/>
      <c r="PA10" s="200"/>
      <c r="PB10" s="200"/>
      <c r="PC10" s="200"/>
      <c r="PD10" s="200"/>
      <c r="PE10" s="200"/>
      <c r="PF10" s="200"/>
      <c r="PG10" s="200"/>
      <c r="PH10" s="200"/>
      <c r="PI10" s="200"/>
      <c r="PJ10" s="200"/>
      <c r="PK10" s="200"/>
      <c r="PL10" s="200"/>
      <c r="PM10" s="200"/>
      <c r="PN10" s="200"/>
      <c r="PO10" s="200"/>
      <c r="PP10" s="200"/>
      <c r="PQ10" s="200"/>
      <c r="PR10" s="200"/>
      <c r="PS10" s="200"/>
      <c r="PT10" s="200"/>
      <c r="PU10" s="200"/>
      <c r="PV10" s="200"/>
      <c r="PW10" s="200"/>
      <c r="PX10" s="200"/>
      <c r="PY10" s="200"/>
      <c r="PZ10" s="200"/>
      <c r="QA10" s="200"/>
      <c r="QB10" s="200"/>
      <c r="QC10" s="200"/>
      <c r="QD10" s="200"/>
      <c r="QE10" s="200"/>
      <c r="QF10" s="200"/>
      <c r="QG10" s="200"/>
      <c r="QH10" s="200"/>
      <c r="QI10" s="200"/>
      <c r="QJ10" s="200"/>
      <c r="QK10" s="200"/>
      <c r="QL10" s="200"/>
      <c r="QM10" s="200"/>
      <c r="QN10" s="200"/>
      <c r="QO10" s="200"/>
      <c r="QP10" s="200"/>
      <c r="QQ10" s="200"/>
      <c r="QR10" s="200"/>
      <c r="QS10" s="200"/>
      <c r="QT10" s="200"/>
      <c r="QU10" s="200"/>
      <c r="QV10" s="200"/>
      <c r="QW10" s="200"/>
      <c r="QX10" s="200"/>
      <c r="QY10" s="200"/>
      <c r="QZ10" s="200"/>
      <c r="RA10" s="200"/>
      <c r="RB10" s="200"/>
      <c r="RC10" s="200"/>
      <c r="RD10" s="200"/>
      <c r="RE10" s="200"/>
      <c r="RF10" s="200"/>
      <c r="RG10" s="200"/>
      <c r="RH10" s="200"/>
      <c r="RI10" s="200"/>
      <c r="RJ10" s="200"/>
      <c r="RK10" s="200"/>
      <c r="RL10" s="200"/>
      <c r="RM10" s="200"/>
      <c r="RN10" s="200"/>
      <c r="RO10" s="200"/>
      <c r="RP10" s="200"/>
      <c r="RQ10" s="200"/>
      <c r="RR10" s="200"/>
      <c r="RS10" s="200"/>
      <c r="RT10" s="200"/>
      <c r="RU10" s="200"/>
      <c r="RV10" s="200"/>
      <c r="RW10" s="200"/>
      <c r="RX10" s="200"/>
      <c r="RY10" s="200"/>
      <c r="RZ10" s="200"/>
      <c r="SA10" s="200"/>
      <c r="SB10" s="200"/>
      <c r="SC10" s="200"/>
      <c r="SD10" s="200"/>
      <c r="SE10" s="200"/>
      <c r="SF10" s="200"/>
      <c r="SG10" s="200"/>
      <c r="SH10" s="200"/>
      <c r="SI10" s="200"/>
      <c r="SJ10" s="200"/>
      <c r="SK10" s="200"/>
      <c r="SL10" s="200"/>
      <c r="SM10" s="200"/>
      <c r="SN10" s="200"/>
      <c r="SO10" s="200"/>
      <c r="SP10" s="200"/>
      <c r="SQ10" s="200"/>
      <c r="SR10" s="200"/>
      <c r="SS10" s="200"/>
      <c r="ST10" s="200"/>
      <c r="SU10" s="200"/>
      <c r="SV10" s="200"/>
      <c r="SW10" s="200"/>
      <c r="SX10" s="200"/>
      <c r="SY10" s="200"/>
      <c r="SZ10" s="200"/>
      <c r="TA10" s="200"/>
      <c r="TB10" s="200"/>
      <c r="TC10" s="200"/>
      <c r="TD10" s="200"/>
      <c r="TE10" s="200"/>
      <c r="TF10" s="200"/>
      <c r="TG10" s="200"/>
      <c r="TH10" s="200"/>
      <c r="TI10" s="200"/>
      <c r="TJ10" s="200"/>
      <c r="TK10" s="200"/>
      <c r="TL10" s="200"/>
      <c r="TM10" s="200"/>
      <c r="TN10" s="200"/>
      <c r="TO10" s="200"/>
      <c r="TP10" s="200"/>
      <c r="TQ10" s="200"/>
      <c r="TR10" s="200"/>
      <c r="TS10" s="200"/>
      <c r="TT10" s="200"/>
      <c r="TU10" s="200"/>
      <c r="TV10" s="200"/>
      <c r="TW10" s="200"/>
      <c r="TX10" s="200"/>
      <c r="TY10" s="200"/>
      <c r="TZ10" s="200"/>
      <c r="UA10" s="200"/>
      <c r="UB10" s="200"/>
      <c r="UC10" s="200"/>
      <c r="UD10" s="200"/>
      <c r="UE10" s="200"/>
      <c r="UF10" s="200"/>
      <c r="UG10" s="200"/>
      <c r="UH10" s="200"/>
      <c r="UI10" s="200"/>
      <c r="UJ10" s="200"/>
      <c r="UK10" s="200"/>
      <c r="UL10" s="200"/>
      <c r="UM10" s="200"/>
      <c r="UN10" s="200"/>
      <c r="UO10" s="200"/>
      <c r="UP10" s="200"/>
      <c r="UQ10" s="200"/>
      <c r="UR10" s="200"/>
      <c r="US10" s="200"/>
      <c r="UT10" s="200"/>
      <c r="UU10" s="200"/>
      <c r="UV10" s="200"/>
      <c r="UW10" s="200"/>
      <c r="UX10" s="200"/>
      <c r="UY10" s="200"/>
      <c r="UZ10" s="200"/>
      <c r="VA10" s="200"/>
      <c r="VB10" s="200"/>
      <c r="VC10" s="200"/>
      <c r="VD10" s="200"/>
      <c r="VE10" s="200"/>
      <c r="VF10" s="200"/>
      <c r="VG10" s="200"/>
      <c r="VH10" s="200"/>
      <c r="VI10" s="200"/>
      <c r="VJ10" s="200"/>
      <c r="VK10" s="200"/>
      <c r="VL10" s="200"/>
      <c r="VM10" s="200"/>
      <c r="VN10" s="200"/>
      <c r="VO10" s="200"/>
      <c r="VP10" s="200"/>
      <c r="VQ10" s="200"/>
      <c r="VR10" s="200"/>
      <c r="VS10" s="200"/>
      <c r="VT10" s="200"/>
      <c r="VU10" s="200"/>
      <c r="VV10" s="200"/>
      <c r="VW10" s="200"/>
      <c r="VX10" s="200"/>
      <c r="VY10" s="200"/>
      <c r="VZ10" s="200"/>
      <c r="WA10" s="200"/>
      <c r="WB10" s="200"/>
      <c r="WC10" s="200"/>
      <c r="WD10" s="200"/>
      <c r="WE10" s="200"/>
      <c r="WF10" s="200"/>
      <c r="WG10" s="200"/>
      <c r="WH10" s="200"/>
      <c r="WI10" s="200"/>
      <c r="WJ10" s="200"/>
      <c r="WK10" s="200"/>
      <c r="WL10" s="200"/>
      <c r="WM10" s="200"/>
      <c r="WN10" s="200"/>
      <c r="WO10" s="200"/>
      <c r="WP10" s="200"/>
      <c r="WQ10" s="200"/>
      <c r="WR10" s="200"/>
      <c r="WS10" s="200"/>
      <c r="WT10" s="200"/>
      <c r="WU10" s="200"/>
      <c r="WV10" s="200"/>
      <c r="WW10" s="200"/>
      <c r="WX10" s="200"/>
      <c r="WY10" s="200"/>
      <c r="WZ10" s="200"/>
      <c r="XA10" s="200"/>
      <c r="XB10" s="200"/>
      <c r="XC10" s="200"/>
      <c r="XD10" s="200"/>
      <c r="XE10" s="200"/>
      <c r="XF10" s="200"/>
      <c r="XG10" s="200"/>
      <c r="XH10" s="200"/>
      <c r="XI10" s="200"/>
      <c r="XJ10" s="200"/>
      <c r="XK10" s="200"/>
      <c r="XL10" s="200"/>
      <c r="XM10" s="200"/>
      <c r="XN10" s="200"/>
      <c r="XO10" s="200"/>
      <c r="XP10" s="200"/>
      <c r="XQ10" s="200"/>
      <c r="XR10" s="200"/>
      <c r="XS10" s="200"/>
      <c r="XT10" s="200"/>
      <c r="XU10" s="200"/>
      <c r="XV10" s="200"/>
      <c r="XW10" s="200"/>
      <c r="XX10" s="200"/>
      <c r="XY10" s="200"/>
      <c r="XZ10" s="200"/>
      <c r="YA10" s="200"/>
      <c r="YB10" s="200"/>
      <c r="YC10" s="200"/>
      <c r="YD10" s="200"/>
      <c r="YE10" s="200"/>
      <c r="YF10" s="200"/>
      <c r="YG10" s="200"/>
      <c r="YH10" s="200"/>
      <c r="YI10" s="200"/>
      <c r="YJ10" s="200"/>
      <c r="YK10" s="200"/>
      <c r="YL10" s="200"/>
      <c r="YM10" s="200"/>
      <c r="YN10" s="200"/>
      <c r="YO10" s="200"/>
      <c r="YP10" s="200"/>
      <c r="YQ10" s="200"/>
      <c r="YR10" s="200"/>
      <c r="YS10" s="200"/>
      <c r="YT10" s="200"/>
      <c r="YU10" s="200"/>
      <c r="YV10" s="200"/>
      <c r="YW10" s="200"/>
      <c r="YX10" s="200"/>
      <c r="YY10" s="200"/>
      <c r="YZ10" s="200"/>
      <c r="ZA10" s="200"/>
      <c r="ZB10" s="200"/>
      <c r="ZC10" s="200"/>
      <c r="ZD10" s="200"/>
      <c r="ZE10" s="200"/>
      <c r="ZF10" s="200"/>
      <c r="ZG10" s="200"/>
      <c r="ZH10" s="200"/>
      <c r="ZI10" s="200"/>
      <c r="ZJ10" s="200"/>
      <c r="ZK10" s="200"/>
      <c r="ZL10" s="200"/>
      <c r="ZM10" s="200"/>
      <c r="ZN10" s="200"/>
      <c r="ZO10" s="200"/>
      <c r="ZP10" s="200"/>
      <c r="ZQ10" s="200"/>
      <c r="ZR10" s="200"/>
      <c r="ZS10" s="200"/>
      <c r="ZT10" s="200"/>
      <c r="ZU10" s="200"/>
      <c r="ZV10" s="200"/>
      <c r="ZW10" s="200"/>
      <c r="ZX10" s="200"/>
      <c r="ZY10" s="200"/>
      <c r="ZZ10" s="200"/>
      <c r="AAA10" s="200"/>
      <c r="AAB10" s="200"/>
      <c r="AAC10" s="200"/>
      <c r="AAD10" s="200"/>
      <c r="AAE10" s="200"/>
      <c r="AAF10" s="200"/>
      <c r="AAG10" s="200"/>
      <c r="AAH10" s="200"/>
      <c r="AAI10" s="200"/>
      <c r="AAJ10" s="200"/>
      <c r="AAK10" s="200"/>
      <c r="AAL10" s="200"/>
      <c r="AAM10" s="200"/>
      <c r="AAN10" s="200"/>
      <c r="AAO10" s="200"/>
      <c r="AAP10" s="200"/>
      <c r="AAQ10" s="200"/>
      <c r="AAR10" s="200"/>
      <c r="AAS10" s="200"/>
      <c r="AAT10" s="200"/>
      <c r="AAU10" s="200"/>
      <c r="AAV10" s="200"/>
      <c r="AAW10" s="200"/>
      <c r="AAX10" s="200"/>
      <c r="AAY10" s="200"/>
      <c r="AAZ10" s="200"/>
      <c r="ABA10" s="200"/>
      <c r="ABB10" s="200"/>
      <c r="ABC10" s="200"/>
      <c r="ABD10" s="200"/>
      <c r="ABE10" s="200"/>
      <c r="ABF10" s="200"/>
      <c r="ABG10" s="200"/>
      <c r="ABH10" s="200"/>
      <c r="ABI10" s="200"/>
      <c r="ABJ10" s="200"/>
      <c r="ABK10" s="200"/>
      <c r="ABL10" s="200"/>
      <c r="ABM10" s="200"/>
      <c r="ABN10" s="200"/>
      <c r="ABO10" s="200"/>
      <c r="ABP10" s="200"/>
      <c r="ABQ10" s="200"/>
      <c r="ABR10" s="200"/>
      <c r="ABS10" s="200"/>
      <c r="ABT10" s="200"/>
      <c r="ABU10" s="200"/>
      <c r="ABV10" s="200"/>
      <c r="ABW10" s="200"/>
      <c r="ABX10" s="200"/>
      <c r="ABY10" s="200"/>
      <c r="ABZ10" s="200"/>
      <c r="ACA10" s="200"/>
      <c r="ACB10" s="200"/>
      <c r="ACC10" s="200"/>
      <c r="ACD10" s="200"/>
      <c r="ACE10" s="200"/>
      <c r="ACF10" s="200"/>
      <c r="ACG10" s="200"/>
      <c r="ACH10" s="200"/>
      <c r="ACI10" s="200"/>
      <c r="ACJ10" s="200"/>
      <c r="ACK10" s="200"/>
      <c r="ACL10" s="200"/>
      <c r="ACM10" s="200"/>
      <c r="ACN10" s="200"/>
      <c r="ACO10" s="200"/>
      <c r="ACP10" s="200"/>
      <c r="ACQ10" s="200"/>
      <c r="ACR10" s="200"/>
      <c r="ACS10" s="200"/>
      <c r="ACT10" s="200"/>
      <c r="ACU10" s="200"/>
      <c r="ACV10" s="200"/>
      <c r="ACW10" s="200"/>
      <c r="ACX10" s="200"/>
      <c r="ACY10" s="200"/>
      <c r="ACZ10" s="200"/>
      <c r="ADA10" s="200"/>
      <c r="ADB10" s="200"/>
      <c r="ADC10" s="200"/>
      <c r="ADD10" s="200"/>
      <c r="ADE10" s="200"/>
      <c r="ADF10" s="200"/>
      <c r="ADG10" s="200"/>
      <c r="ADH10" s="200"/>
      <c r="ADI10" s="200"/>
      <c r="ADJ10" s="200"/>
      <c r="ADK10" s="200"/>
      <c r="ADL10" s="200"/>
      <c r="ADM10" s="200"/>
      <c r="ADN10" s="200"/>
      <c r="ADO10" s="200"/>
      <c r="ADP10" s="200"/>
      <c r="ADQ10" s="200"/>
      <c r="ADR10" s="200"/>
      <c r="ADS10" s="200"/>
      <c r="ADT10" s="200"/>
      <c r="ADU10" s="200"/>
      <c r="ADV10" s="200"/>
      <c r="ADW10" s="200"/>
      <c r="ADX10" s="200"/>
      <c r="ADY10" s="200"/>
      <c r="ADZ10" s="200"/>
      <c r="AEA10" s="200"/>
      <c r="AEB10" s="200"/>
      <c r="AEC10" s="200"/>
      <c r="AED10" s="200"/>
      <c r="AEE10" s="200"/>
      <c r="AEF10" s="200"/>
      <c r="AEG10" s="200"/>
      <c r="AEH10" s="200"/>
      <c r="AEI10" s="200"/>
      <c r="AEJ10" s="200"/>
      <c r="AEK10" s="200"/>
      <c r="AEL10" s="200"/>
      <c r="AEM10" s="200"/>
      <c r="AEN10" s="200"/>
      <c r="AEO10" s="200"/>
      <c r="AEP10" s="200"/>
      <c r="AEQ10" s="200"/>
      <c r="AER10" s="200"/>
      <c r="AES10" s="200"/>
      <c r="AET10" s="200"/>
      <c r="AEU10" s="200"/>
      <c r="AEV10" s="200"/>
      <c r="AEW10" s="200"/>
      <c r="AEX10" s="200"/>
      <c r="AEY10" s="200"/>
      <c r="AEZ10" s="200"/>
      <c r="AFA10" s="200"/>
      <c r="AFB10" s="200"/>
      <c r="AFC10" s="200"/>
      <c r="AFD10" s="200"/>
      <c r="AFE10" s="200"/>
      <c r="AFF10" s="200"/>
      <c r="AFG10" s="200"/>
      <c r="AFH10" s="200"/>
      <c r="AFI10" s="200"/>
      <c r="AFJ10" s="200"/>
      <c r="AFK10" s="200"/>
      <c r="AFL10" s="200"/>
      <c r="AFM10" s="200"/>
      <c r="AFN10" s="200"/>
      <c r="AFO10" s="200"/>
      <c r="AFP10" s="200"/>
      <c r="AFQ10" s="200"/>
      <c r="AFR10" s="200"/>
      <c r="AFS10" s="200"/>
      <c r="AFT10" s="200"/>
      <c r="AFU10" s="200"/>
      <c r="AFV10" s="200"/>
      <c r="AFW10" s="200"/>
      <c r="AFX10" s="200"/>
      <c r="AFY10" s="200"/>
      <c r="AFZ10" s="200"/>
      <c r="AGA10" s="200"/>
      <c r="AGB10" s="200"/>
      <c r="AGC10" s="200"/>
      <c r="AGD10" s="200"/>
      <c r="AGE10" s="200"/>
      <c r="AGF10" s="200"/>
      <c r="AGG10" s="200"/>
      <c r="AGH10" s="200"/>
      <c r="AGI10" s="200"/>
      <c r="AGJ10" s="200"/>
      <c r="AGK10" s="200"/>
      <c r="AGL10" s="200"/>
      <c r="AGM10" s="200"/>
      <c r="AGN10" s="200"/>
      <c r="AGO10" s="200"/>
      <c r="AGP10" s="200"/>
      <c r="AGQ10" s="200"/>
      <c r="AGR10" s="200"/>
      <c r="AGS10" s="200"/>
      <c r="AGT10" s="200"/>
      <c r="AGU10" s="200"/>
      <c r="AGV10" s="200"/>
      <c r="AGW10" s="200"/>
      <c r="AGX10" s="200"/>
      <c r="AGY10" s="200"/>
      <c r="AGZ10" s="200"/>
      <c r="AHA10" s="200"/>
      <c r="AHB10" s="200"/>
      <c r="AHC10" s="200"/>
      <c r="AHD10" s="200"/>
      <c r="AHE10" s="200"/>
      <c r="AHF10" s="200"/>
      <c r="AHG10" s="200"/>
      <c r="AHH10" s="200"/>
      <c r="AHI10" s="200"/>
      <c r="AHJ10" s="200"/>
      <c r="AHK10" s="200"/>
      <c r="AHL10" s="200"/>
      <c r="AHM10" s="200"/>
      <c r="AHN10" s="200"/>
      <c r="AHO10" s="200"/>
      <c r="AHP10" s="200"/>
      <c r="AHQ10" s="200"/>
      <c r="AHR10" s="200"/>
      <c r="AHS10" s="200"/>
      <c r="AHT10" s="200"/>
      <c r="AHU10" s="200"/>
      <c r="AHV10" s="200"/>
      <c r="AHW10" s="200"/>
      <c r="AHX10" s="200"/>
      <c r="AHY10" s="200"/>
      <c r="AHZ10" s="200"/>
      <c r="AIA10" s="200"/>
      <c r="AIB10" s="200"/>
      <c r="AIC10" s="200"/>
      <c r="AID10" s="200"/>
      <c r="AIE10" s="200"/>
      <c r="AIF10" s="200"/>
      <c r="AIG10" s="200"/>
      <c r="AIH10" s="200"/>
      <c r="AII10" s="200"/>
      <c r="AIJ10" s="200"/>
      <c r="AIK10" s="200"/>
      <c r="AIL10" s="200"/>
      <c r="AIM10" s="200"/>
      <c r="AIN10" s="200"/>
      <c r="AIO10" s="200"/>
      <c r="AIP10" s="200"/>
      <c r="AIQ10" s="200"/>
      <c r="AIR10" s="200"/>
      <c r="AIS10" s="200"/>
      <c r="AIT10" s="200"/>
      <c r="AIU10" s="200"/>
      <c r="AIV10" s="200"/>
      <c r="AIW10" s="200"/>
      <c r="AIX10" s="200"/>
      <c r="AIY10" s="200"/>
      <c r="AIZ10" s="200"/>
      <c r="AJA10" s="200"/>
      <c r="AJB10" s="200"/>
      <c r="AJC10" s="200"/>
      <c r="AJD10" s="200"/>
      <c r="AJE10" s="200"/>
      <c r="AJF10" s="200"/>
      <c r="AJG10" s="200"/>
      <c r="AJH10" s="200"/>
      <c r="AJI10" s="200"/>
      <c r="AJJ10" s="200"/>
      <c r="AJK10" s="200"/>
      <c r="AJL10" s="200"/>
      <c r="AJM10" s="200"/>
      <c r="AJN10" s="200"/>
      <c r="AJO10" s="200"/>
      <c r="AJP10" s="200"/>
      <c r="AJQ10" s="200"/>
      <c r="AJR10" s="200"/>
      <c r="AJS10" s="200"/>
      <c r="AJT10" s="200"/>
      <c r="AJU10" s="200"/>
      <c r="AJV10" s="200"/>
      <c r="AJW10" s="200"/>
      <c r="AJX10" s="200"/>
      <c r="AJY10" s="200"/>
      <c r="AJZ10" s="200"/>
      <c r="AKA10" s="200"/>
      <c r="AKB10" s="200"/>
      <c r="AKC10" s="200"/>
      <c r="AKD10" s="200"/>
      <c r="AKE10" s="200"/>
      <c r="AKF10" s="200"/>
      <c r="AKG10" s="200"/>
      <c r="AKH10" s="200"/>
      <c r="AKI10" s="200"/>
      <c r="AKJ10" s="200"/>
      <c r="AKK10" s="200"/>
      <c r="AKL10" s="200"/>
      <c r="AKM10" s="200"/>
      <c r="AKN10" s="200"/>
      <c r="AKO10" s="200"/>
      <c r="AKP10" s="200"/>
      <c r="AKQ10" s="200"/>
      <c r="AKR10" s="200"/>
      <c r="AKS10" s="200"/>
      <c r="AKT10" s="200"/>
      <c r="AKU10" s="200"/>
      <c r="AKV10" s="200"/>
      <c r="AKW10" s="200"/>
      <c r="AKX10" s="200"/>
      <c r="AKY10" s="200"/>
      <c r="AKZ10" s="200"/>
      <c r="ALA10" s="200"/>
      <c r="ALB10" s="200"/>
      <c r="ALC10" s="200"/>
      <c r="ALD10" s="200"/>
      <c r="ALE10" s="200"/>
      <c r="ALF10" s="200"/>
      <c r="ALG10" s="200"/>
      <c r="ALH10" s="200"/>
      <c r="ALI10" s="200"/>
      <c r="ALJ10" s="200"/>
      <c r="ALK10" s="200"/>
      <c r="ALL10" s="200"/>
      <c r="ALM10" s="200"/>
      <c r="ALN10" s="200"/>
      <c r="ALO10" s="200"/>
      <c r="ALP10" s="200"/>
      <c r="ALQ10" s="200"/>
      <c r="ALR10" s="200"/>
      <c r="ALS10" s="200"/>
      <c r="ALT10" s="200"/>
      <c r="ALU10" s="200"/>
      <c r="ALV10" s="200"/>
      <c r="ALW10" s="200"/>
      <c r="ALX10" s="200"/>
      <c r="ALY10" s="200"/>
      <c r="ALZ10" s="200"/>
      <c r="AMA10" s="200"/>
      <c r="AMB10" s="200"/>
      <c r="AMC10" s="200"/>
      <c r="AMD10" s="200"/>
      <c r="AME10" s="200"/>
      <c r="AMF10" s="200"/>
      <c r="AMG10" s="200"/>
      <c r="AMH10" s="200"/>
      <c r="AMI10" s="200"/>
      <c r="AMJ10" s="200"/>
      <c r="AMK10" s="200"/>
      <c r="AML10" s="200"/>
    </row>
    <row r="11" spans="1:1026" s="40" customFormat="1" ht="35.1" customHeight="1" x14ac:dyDescent="0.25">
      <c r="C11" s="297" t="s">
        <v>12</v>
      </c>
      <c r="D11" s="297"/>
      <c r="E11" s="297"/>
      <c r="F11" s="297"/>
      <c r="G11" s="297"/>
      <c r="H11" s="297"/>
      <c r="I11" s="297"/>
      <c r="J11" s="297"/>
      <c r="L11" s="41"/>
      <c r="M11" s="42"/>
      <c r="O11" s="41"/>
      <c r="P11" s="43"/>
      <c r="Q11" s="41"/>
      <c r="R11" s="41"/>
      <c r="S11" s="44"/>
      <c r="T11" s="42"/>
      <c r="U11" s="41"/>
      <c r="V11" s="44"/>
      <c r="W11" s="42"/>
      <c r="X11" s="41"/>
      <c r="Y11" s="44"/>
      <c r="Z11" s="41"/>
      <c r="AA11" s="41"/>
      <c r="AB11" s="44"/>
      <c r="AC11" s="44"/>
      <c r="AD11" s="41"/>
    </row>
    <row r="12" spans="1:1026" s="200" customFormat="1" ht="24.75" customHeight="1" x14ac:dyDescent="0.25">
      <c r="C12" s="45"/>
      <c r="E12" s="45"/>
      <c r="F12" s="45"/>
      <c r="J12" s="24"/>
      <c r="L12" s="46"/>
      <c r="M12" s="24"/>
      <c r="O12" s="46"/>
      <c r="P12" s="47"/>
      <c r="Q12" s="46"/>
      <c r="R12" s="46"/>
      <c r="S12" s="48"/>
      <c r="T12" s="24"/>
      <c r="U12" s="46"/>
      <c r="V12" s="48"/>
      <c r="W12" s="24"/>
      <c r="X12" s="46"/>
      <c r="Y12" s="48"/>
      <c r="Z12" s="46"/>
      <c r="AA12" s="46"/>
      <c r="AB12" s="48"/>
      <c r="AC12" s="48"/>
      <c r="AD12" s="46"/>
    </row>
    <row r="13" spans="1:1026" s="49" customFormat="1" ht="18.75" customHeight="1" x14ac:dyDescent="0.25">
      <c r="K13" s="50"/>
      <c r="L13" s="51"/>
      <c r="M13" s="52"/>
      <c r="N13" s="51"/>
      <c r="O13" s="52"/>
      <c r="P13" s="52"/>
      <c r="Q13" s="51"/>
      <c r="R13" s="52"/>
      <c r="S13" s="51"/>
      <c r="T13" s="52"/>
      <c r="U13" s="53"/>
      <c r="V13" s="53"/>
      <c r="W13" s="54"/>
      <c r="X13" s="54"/>
      <c r="Y13" s="54"/>
      <c r="AJ13" s="55"/>
    </row>
    <row r="14" spans="1:1026" s="49" customFormat="1" ht="18.75" customHeight="1" x14ac:dyDescent="0.25">
      <c r="C14" s="274" t="s">
        <v>13</v>
      </c>
      <c r="D14" s="274"/>
      <c r="E14" s="274"/>
      <c r="F14" s="274"/>
      <c r="G14" s="274"/>
      <c r="H14" s="274"/>
      <c r="I14" s="274"/>
      <c r="J14" s="274"/>
      <c r="K14" s="274"/>
      <c r="L14" s="274"/>
      <c r="M14" s="310" t="s">
        <v>14</v>
      </c>
      <c r="N14" s="310"/>
      <c r="O14" s="310"/>
      <c r="P14" s="310"/>
      <c r="Q14" s="310"/>
      <c r="R14" s="310"/>
      <c r="S14" s="310"/>
      <c r="T14" s="52"/>
      <c r="U14" s="53"/>
      <c r="V14" s="53"/>
      <c r="W14" s="54"/>
      <c r="X14" s="54"/>
      <c r="Y14" s="54"/>
      <c r="AJ14" s="55"/>
    </row>
    <row r="15" spans="1:1026" s="49" customFormat="1" ht="26.25" customHeight="1" x14ac:dyDescent="0.25">
      <c r="C15" s="315" t="s">
        <v>18</v>
      </c>
      <c r="D15" s="316"/>
      <c r="E15" s="317"/>
      <c r="F15" s="205" t="s">
        <v>9</v>
      </c>
      <c r="G15" s="274" t="s">
        <v>15</v>
      </c>
      <c r="H15" s="274"/>
      <c r="I15" s="274"/>
      <c r="J15" s="314" t="s">
        <v>16</v>
      </c>
      <c r="K15" s="314"/>
      <c r="L15" s="314"/>
      <c r="M15" s="197" t="s">
        <v>17</v>
      </c>
      <c r="N15" s="310" t="s">
        <v>15</v>
      </c>
      <c r="O15" s="310"/>
      <c r="P15" s="310"/>
      <c r="Q15" s="197" t="s">
        <v>16</v>
      </c>
      <c r="R15" s="310"/>
      <c r="S15" s="310"/>
      <c r="T15" s="52"/>
      <c r="U15" s="53"/>
      <c r="V15" s="53"/>
      <c r="W15" s="54"/>
      <c r="X15" s="54"/>
      <c r="Y15" s="54"/>
      <c r="AJ15" s="55"/>
    </row>
    <row r="16" spans="1:1026" s="49" customFormat="1" ht="28.5" customHeight="1" x14ac:dyDescent="0.25">
      <c r="C16" s="318"/>
      <c r="D16" s="319"/>
      <c r="E16" s="320"/>
      <c r="F16" s="205" t="s">
        <v>19</v>
      </c>
      <c r="G16" s="207" t="s">
        <v>20</v>
      </c>
      <c r="H16" s="207" t="s">
        <v>19</v>
      </c>
      <c r="I16" s="207" t="s">
        <v>21</v>
      </c>
      <c r="J16" s="208" t="s">
        <v>22</v>
      </c>
      <c r="K16" s="208" t="s">
        <v>23</v>
      </c>
      <c r="L16" s="208" t="s">
        <v>24</v>
      </c>
      <c r="M16" s="197" t="s">
        <v>19</v>
      </c>
      <c r="N16" s="197" t="s">
        <v>20</v>
      </c>
      <c r="O16" s="197" t="s">
        <v>19</v>
      </c>
      <c r="P16" s="197" t="s">
        <v>21</v>
      </c>
      <c r="Q16" s="197" t="s">
        <v>22</v>
      </c>
      <c r="R16" s="197" t="s">
        <v>23</v>
      </c>
      <c r="S16" s="197" t="s">
        <v>24</v>
      </c>
      <c r="T16" s="52"/>
      <c r="U16" s="53"/>
      <c r="V16" s="53"/>
      <c r="W16" s="54"/>
      <c r="X16" s="54"/>
      <c r="Y16" s="54"/>
      <c r="AJ16" s="55"/>
    </row>
    <row r="17" spans="2:36" s="49" customFormat="1" ht="18.75" customHeight="1" x14ac:dyDescent="0.25">
      <c r="C17" s="312" t="s">
        <v>307</v>
      </c>
      <c r="D17" s="312"/>
      <c r="E17" s="312"/>
      <c r="F17" s="209">
        <v>0.14699999999999999</v>
      </c>
      <c r="G17" s="210">
        <v>0.84399999999999997</v>
      </c>
      <c r="H17" s="210">
        <v>0.124</v>
      </c>
      <c r="I17" s="210">
        <v>0.126</v>
      </c>
      <c r="J17" s="210">
        <v>15</v>
      </c>
      <c r="K17" s="211">
        <v>1</v>
      </c>
      <c r="L17" s="211">
        <v>122</v>
      </c>
      <c r="M17" s="56">
        <v>0.112</v>
      </c>
      <c r="N17" s="56">
        <v>0.86</v>
      </c>
      <c r="O17" s="56">
        <v>9.7000000000000003E-2</v>
      </c>
      <c r="P17" s="56">
        <v>9.6000000000000002E-2</v>
      </c>
      <c r="Q17" s="56">
        <v>1058</v>
      </c>
      <c r="R17" s="197">
        <v>125</v>
      </c>
      <c r="S17" s="197">
        <v>4318</v>
      </c>
      <c r="T17" s="52"/>
      <c r="U17" s="53"/>
      <c r="V17" s="53"/>
      <c r="W17" s="54"/>
      <c r="X17" s="54"/>
      <c r="Y17" s="54"/>
      <c r="AJ17" s="55"/>
    </row>
    <row r="18" spans="2:36" s="49" customFormat="1" ht="18.75" customHeight="1" x14ac:dyDescent="0.25">
      <c r="C18" s="312" t="s">
        <v>308</v>
      </c>
      <c r="D18" s="312"/>
      <c r="E18" s="312"/>
      <c r="F18" s="209">
        <v>9.4E-2</v>
      </c>
      <c r="G18" s="210">
        <v>0.85</v>
      </c>
      <c r="H18" s="210">
        <v>0.08</v>
      </c>
      <c r="I18" s="210">
        <v>9.6000000000000002E-2</v>
      </c>
      <c r="J18" s="210">
        <v>235</v>
      </c>
      <c r="K18" s="211">
        <v>63</v>
      </c>
      <c r="L18" s="211">
        <v>1582</v>
      </c>
      <c r="M18" s="52"/>
      <c r="N18" s="57"/>
      <c r="O18" s="52"/>
      <c r="P18" s="52"/>
      <c r="Q18" s="52"/>
      <c r="R18" s="52"/>
      <c r="S18" s="57"/>
      <c r="T18" s="52"/>
      <c r="U18" s="53"/>
      <c r="V18" s="53"/>
      <c r="W18" s="54"/>
      <c r="X18" s="54"/>
      <c r="Y18" s="54"/>
      <c r="AJ18" s="55"/>
    </row>
    <row r="19" spans="2:36" s="49" customFormat="1" ht="18.75" customHeight="1" x14ac:dyDescent="0.25">
      <c r="C19" s="312" t="s">
        <v>309</v>
      </c>
      <c r="D19" s="312"/>
      <c r="E19" s="312"/>
      <c r="F19" s="209">
        <v>0.13100000000000001</v>
      </c>
      <c r="G19" s="210">
        <v>0.91500000000000004</v>
      </c>
      <c r="H19" s="210">
        <v>0.12</v>
      </c>
      <c r="I19" s="210">
        <v>0.114</v>
      </c>
      <c r="J19" s="210">
        <v>26</v>
      </c>
      <c r="K19" s="211">
        <v>12</v>
      </c>
      <c r="L19" s="211">
        <v>319</v>
      </c>
      <c r="M19" s="52"/>
      <c r="N19" s="57"/>
      <c r="O19" s="52"/>
      <c r="P19" s="52"/>
      <c r="Q19" s="52"/>
      <c r="R19" s="52"/>
      <c r="S19" s="57"/>
      <c r="T19" s="52"/>
      <c r="U19" s="53"/>
      <c r="V19" s="53"/>
      <c r="W19" s="54"/>
      <c r="X19" s="54"/>
      <c r="Y19" s="54"/>
      <c r="AJ19" s="55"/>
    </row>
    <row r="20" spans="2:36" s="49" customFormat="1" ht="18.75" customHeight="1" x14ac:dyDescent="0.25">
      <c r="C20" s="312" t="s">
        <v>310</v>
      </c>
      <c r="D20" s="312"/>
      <c r="E20" s="312"/>
      <c r="F20" s="209">
        <v>4.1000000000000002E-2</v>
      </c>
      <c r="G20" s="210">
        <v>0.84299999999999997</v>
      </c>
      <c r="H20" s="210">
        <v>3.4000000000000002E-2</v>
      </c>
      <c r="I20" s="210">
        <v>3.4000000000000002E-2</v>
      </c>
      <c r="J20" s="210">
        <v>21</v>
      </c>
      <c r="K20" s="211">
        <v>0</v>
      </c>
      <c r="L20" s="211">
        <v>796</v>
      </c>
      <c r="M20" s="52"/>
      <c r="N20" s="57"/>
      <c r="O20" s="52"/>
      <c r="P20" s="52"/>
      <c r="Q20" s="52"/>
      <c r="R20" s="52"/>
      <c r="S20" s="57"/>
      <c r="T20" s="52"/>
      <c r="U20" s="53"/>
      <c r="V20" s="53"/>
      <c r="W20" s="54"/>
      <c r="X20" s="54"/>
      <c r="Y20" s="54"/>
      <c r="AJ20" s="55"/>
    </row>
    <row r="21" spans="2:36" s="49" customFormat="1" ht="18.75" customHeight="1" x14ac:dyDescent="0.25">
      <c r="C21" s="312" t="s">
        <v>311</v>
      </c>
      <c r="D21" s="312"/>
      <c r="E21" s="312"/>
      <c r="F21" s="209">
        <v>6.3E-2</v>
      </c>
      <c r="G21" s="210">
        <v>0.90700000000000003</v>
      </c>
      <c r="H21" s="210">
        <v>5.7000000000000002E-2</v>
      </c>
      <c r="I21" s="210">
        <v>6.7000000000000004E-2</v>
      </c>
      <c r="J21" s="210">
        <v>164</v>
      </c>
      <c r="K21" s="211">
        <v>28</v>
      </c>
      <c r="L21" s="211">
        <v>470</v>
      </c>
      <c r="M21" s="52"/>
      <c r="N21" s="57"/>
      <c r="O21" s="52"/>
      <c r="P21" s="52"/>
      <c r="Q21" s="52"/>
      <c r="R21" s="52"/>
      <c r="S21" s="57"/>
      <c r="T21" s="52"/>
      <c r="U21" s="53"/>
      <c r="V21" s="53"/>
      <c r="W21" s="54"/>
      <c r="X21" s="54"/>
      <c r="Y21" s="54"/>
      <c r="AJ21" s="55"/>
    </row>
    <row r="22" spans="2:36" s="49" customFormat="1" ht="18.75" customHeight="1" x14ac:dyDescent="0.25">
      <c r="C22" s="312" t="s">
        <v>312</v>
      </c>
      <c r="D22" s="312"/>
      <c r="E22" s="313"/>
      <c r="F22" s="209">
        <v>0.20499999999999999</v>
      </c>
      <c r="G22" s="210">
        <v>0.80300000000000005</v>
      </c>
      <c r="H22" s="210">
        <v>0.16400000000000001</v>
      </c>
      <c r="I22" s="210">
        <v>0.13700000000000001</v>
      </c>
      <c r="J22" s="210">
        <v>597</v>
      </c>
      <c r="K22" s="211">
        <v>21</v>
      </c>
      <c r="L22" s="211">
        <v>1029</v>
      </c>
      <c r="M22" s="52"/>
      <c r="N22" s="57"/>
      <c r="O22" s="52"/>
      <c r="P22" s="52"/>
      <c r="Q22" s="52"/>
      <c r="R22" s="52"/>
      <c r="S22" s="57"/>
      <c r="T22" s="52"/>
      <c r="U22" s="53"/>
      <c r="V22" s="53"/>
      <c r="W22" s="54"/>
      <c r="X22" s="54"/>
      <c r="Y22" s="54"/>
      <c r="AJ22" s="55"/>
    </row>
    <row r="23" spans="2:36" s="49" customFormat="1" ht="18.75" customHeight="1" x14ac:dyDescent="0.25">
      <c r="E23" s="213" t="s">
        <v>25</v>
      </c>
      <c r="F23" s="121">
        <f t="shared" ref="F23:L23" si="0">M17</f>
        <v>0.112</v>
      </c>
      <c r="G23" s="214">
        <f t="shared" si="0"/>
        <v>0.86</v>
      </c>
      <c r="H23" s="214">
        <f t="shared" si="0"/>
        <v>9.7000000000000003E-2</v>
      </c>
      <c r="I23" s="121">
        <f t="shared" si="0"/>
        <v>9.6000000000000002E-2</v>
      </c>
      <c r="J23" s="215">
        <f t="shared" si="0"/>
        <v>1058</v>
      </c>
      <c r="K23" s="215">
        <f t="shared" si="0"/>
        <v>125</v>
      </c>
      <c r="L23" s="215">
        <f t="shared" si="0"/>
        <v>4318</v>
      </c>
      <c r="M23" s="52"/>
      <c r="N23" s="51"/>
      <c r="O23" s="52"/>
      <c r="P23" s="52"/>
      <c r="Q23" s="52"/>
      <c r="R23" s="52"/>
      <c r="S23" s="51"/>
      <c r="T23" s="52"/>
      <c r="U23" s="53"/>
      <c r="V23" s="53"/>
      <c r="W23" s="54"/>
      <c r="X23" s="54"/>
      <c r="Y23" s="54"/>
      <c r="AJ23" s="55"/>
    </row>
    <row r="24" spans="2:36" s="49" customFormat="1" ht="18.75" customHeight="1" x14ac:dyDescent="0.25">
      <c r="K24" s="52"/>
      <c r="L24" s="52"/>
      <c r="M24" s="52"/>
      <c r="N24" s="51"/>
      <c r="O24" s="52"/>
      <c r="P24" s="52"/>
      <c r="Q24" s="52"/>
      <c r="R24" s="52"/>
      <c r="S24" s="51"/>
      <c r="T24" s="52"/>
      <c r="U24" s="53"/>
      <c r="V24" s="53"/>
      <c r="W24" s="54"/>
      <c r="X24" s="54"/>
      <c r="Y24" s="54"/>
      <c r="AJ24" s="55"/>
    </row>
    <row r="25" spans="2:36" s="49" customFormat="1" ht="18.75" customHeight="1" x14ac:dyDescent="0.25">
      <c r="K25" s="52"/>
      <c r="L25" s="52"/>
      <c r="M25" s="52"/>
      <c r="N25" s="51"/>
      <c r="O25" s="52"/>
      <c r="P25" s="52"/>
      <c r="Q25" s="52"/>
      <c r="R25" s="52"/>
      <c r="S25" s="51"/>
      <c r="T25" s="52"/>
      <c r="U25" s="53"/>
      <c r="V25" s="53"/>
      <c r="W25" s="54"/>
      <c r="X25" s="54"/>
      <c r="Y25" s="54"/>
      <c r="AJ25" s="55"/>
    </row>
    <row r="26" spans="2:36" s="49" customFormat="1" ht="18.75" customHeight="1" x14ac:dyDescent="0.25">
      <c r="K26" s="52"/>
      <c r="L26" s="52"/>
      <c r="M26" s="52"/>
      <c r="N26" s="51"/>
      <c r="O26" s="52"/>
      <c r="P26" s="52"/>
      <c r="Q26" s="52"/>
      <c r="R26" s="52"/>
      <c r="S26" s="51"/>
      <c r="T26" s="52"/>
      <c r="U26" s="53"/>
      <c r="V26" s="53"/>
      <c r="W26" s="54"/>
      <c r="X26" s="54"/>
      <c r="Y26" s="54"/>
      <c r="AJ26" s="55"/>
    </row>
    <row r="27" spans="2:36" s="52" customFormat="1" ht="35.1" customHeight="1" x14ac:dyDescent="0.25">
      <c r="B27" s="58"/>
      <c r="C27" s="274" t="s">
        <v>26</v>
      </c>
      <c r="D27" s="274"/>
      <c r="E27" s="274"/>
      <c r="K27" s="59"/>
      <c r="L27" s="49"/>
      <c r="M27" s="60"/>
      <c r="Q27" s="53"/>
      <c r="R27" s="53"/>
      <c r="S27" s="61"/>
      <c r="T27" s="53"/>
      <c r="V27" s="53"/>
      <c r="Z27" s="62"/>
    </row>
    <row r="28" spans="2:36" s="49" customFormat="1" ht="16.5" customHeight="1" x14ac:dyDescent="0.25">
      <c r="C28" s="205" t="s">
        <v>27</v>
      </c>
      <c r="D28" s="205" t="s">
        <v>28</v>
      </c>
      <c r="E28" s="205" t="s">
        <v>29</v>
      </c>
      <c r="F28" s="63"/>
      <c r="L28" s="60"/>
      <c r="M28" s="59"/>
      <c r="O28" s="60"/>
      <c r="P28" s="64"/>
      <c r="Q28" s="60"/>
      <c r="R28" s="60"/>
      <c r="S28" s="65"/>
      <c r="T28" s="59"/>
      <c r="U28" s="60"/>
      <c r="V28" s="65"/>
      <c r="Y28" s="59"/>
      <c r="Z28" s="60"/>
      <c r="AA28" s="65"/>
      <c r="AB28" s="60"/>
      <c r="AC28" s="60"/>
      <c r="AD28" s="65"/>
      <c r="AE28" s="65"/>
      <c r="AF28" s="60"/>
    </row>
    <row r="29" spans="2:36" s="49" customFormat="1" ht="21" customHeight="1" x14ac:dyDescent="0.25">
      <c r="C29" s="125" t="s">
        <v>30</v>
      </c>
      <c r="D29" s="67" t="s">
        <v>31</v>
      </c>
      <c r="E29" s="68"/>
      <c r="F29" s="63"/>
      <c r="L29" s="60"/>
      <c r="M29" s="59"/>
      <c r="O29" s="60"/>
      <c r="P29" s="64"/>
      <c r="Q29" s="60"/>
      <c r="R29" s="60"/>
      <c r="S29" s="65"/>
      <c r="T29" s="59"/>
      <c r="U29" s="60"/>
      <c r="V29" s="65"/>
      <c r="Y29" s="59"/>
      <c r="Z29" s="60"/>
      <c r="AA29" s="65"/>
      <c r="AB29" s="60"/>
      <c r="AC29" s="60"/>
      <c r="AD29" s="65"/>
      <c r="AE29" s="65"/>
      <c r="AF29" s="60"/>
    </row>
    <row r="30" spans="2:36" s="49" customFormat="1" ht="22.5" customHeight="1" x14ac:dyDescent="0.25">
      <c r="C30" s="125" t="s">
        <v>32</v>
      </c>
      <c r="D30" s="68" t="s">
        <v>33</v>
      </c>
      <c r="E30" s="70"/>
      <c r="F30" s="63"/>
      <c r="L30" s="60"/>
      <c r="M30" s="59"/>
      <c r="O30" s="60"/>
      <c r="P30" s="64"/>
      <c r="Q30" s="60"/>
      <c r="R30" s="60"/>
      <c r="S30" s="65"/>
      <c r="T30" s="59"/>
      <c r="U30" s="60"/>
      <c r="V30" s="65"/>
      <c r="Y30" s="59"/>
      <c r="Z30" s="60"/>
      <c r="AA30" s="65"/>
      <c r="AB30" s="60"/>
      <c r="AC30" s="60"/>
      <c r="AD30" s="65"/>
      <c r="AE30" s="65"/>
      <c r="AF30" s="60"/>
    </row>
    <row r="31" spans="2:36" s="49" customFormat="1" ht="22.5" customHeight="1" x14ac:dyDescent="0.25">
      <c r="C31" s="125" t="s">
        <v>34</v>
      </c>
      <c r="D31" s="68" t="s">
        <v>35</v>
      </c>
      <c r="E31" s="68"/>
      <c r="F31" s="63"/>
      <c r="G31" s="63"/>
      <c r="H31" s="63"/>
      <c r="I31" s="71"/>
      <c r="J31" s="72"/>
      <c r="L31" s="60"/>
      <c r="M31" s="59"/>
      <c r="O31" s="60"/>
      <c r="P31" s="64"/>
      <c r="Q31" s="60"/>
      <c r="R31" s="60"/>
      <c r="S31" s="65"/>
      <c r="T31" s="59"/>
      <c r="U31" s="60"/>
      <c r="V31" s="65"/>
      <c r="Y31" s="59"/>
      <c r="Z31" s="60"/>
      <c r="AA31" s="65"/>
      <c r="AB31" s="60"/>
      <c r="AC31" s="60"/>
      <c r="AD31" s="65"/>
      <c r="AE31" s="65"/>
      <c r="AF31" s="60"/>
    </row>
    <row r="32" spans="2:36" s="49" customFormat="1" ht="16.5" customHeight="1" x14ac:dyDescent="0.25">
      <c r="F32" s="63"/>
      <c r="G32" s="63"/>
      <c r="H32" s="63"/>
      <c r="I32" s="71"/>
      <c r="J32" s="72"/>
      <c r="L32" s="60"/>
      <c r="M32" s="59"/>
      <c r="O32" s="60"/>
      <c r="P32" s="64"/>
      <c r="Q32" s="60"/>
      <c r="R32" s="60"/>
      <c r="S32" s="65"/>
      <c r="T32" s="59"/>
      <c r="U32" s="60"/>
      <c r="V32" s="65"/>
      <c r="Y32" s="59"/>
      <c r="Z32" s="60"/>
      <c r="AA32" s="65"/>
      <c r="AB32" s="60"/>
      <c r="AC32" s="60"/>
      <c r="AD32" s="65"/>
      <c r="AE32" s="65"/>
      <c r="AF32" s="60"/>
    </row>
    <row r="33" spans="1:1026" s="49" customFormat="1" ht="16.5" customHeight="1" x14ac:dyDescent="0.25">
      <c r="C33" s="274" t="s">
        <v>36</v>
      </c>
      <c r="D33" s="274"/>
      <c r="E33" s="274"/>
      <c r="F33" s="274"/>
      <c r="G33" s="63"/>
      <c r="H33" s="63"/>
      <c r="I33" s="71"/>
      <c r="J33" s="72"/>
      <c r="L33" s="60"/>
      <c r="M33" s="59"/>
      <c r="O33" s="60"/>
      <c r="P33" s="64"/>
      <c r="Q33" s="60"/>
      <c r="R33" s="60"/>
      <c r="S33" s="65"/>
      <c r="T33" s="59"/>
      <c r="U33" s="60"/>
      <c r="V33" s="65"/>
      <c r="Y33" s="59"/>
      <c r="Z33" s="60"/>
      <c r="AA33" s="65"/>
      <c r="AB33" s="60"/>
      <c r="AC33" s="60"/>
      <c r="AD33" s="65"/>
      <c r="AE33" s="65"/>
      <c r="AF33" s="60"/>
    </row>
    <row r="34" spans="1:1026" s="49" customFormat="1" ht="16.5" customHeight="1" x14ac:dyDescent="0.25">
      <c r="C34" s="274" t="s">
        <v>37</v>
      </c>
      <c r="D34" s="274"/>
      <c r="E34" s="121">
        <f>F23</f>
        <v>0.112</v>
      </c>
      <c r="F34" s="217" t="str">
        <f>IF(E34 &gt;= 0.85,$C$29,IF(E34&lt;=0.59,$C$31,$C$30))</f>
        <v>NO ADECUADO.</v>
      </c>
      <c r="G34" s="63"/>
      <c r="H34" s="63"/>
      <c r="I34" s="71"/>
      <c r="J34" s="72"/>
      <c r="L34" s="60"/>
      <c r="M34" s="59"/>
      <c r="O34" s="60"/>
      <c r="P34" s="64"/>
      <c r="Q34" s="60"/>
      <c r="R34" s="60"/>
      <c r="S34" s="65"/>
      <c r="T34" s="59"/>
      <c r="U34" s="60"/>
      <c r="V34" s="65"/>
      <c r="Y34" s="59"/>
      <c r="Z34" s="60"/>
      <c r="AA34" s="65"/>
      <c r="AB34" s="60"/>
      <c r="AC34" s="60"/>
      <c r="AD34" s="65"/>
      <c r="AE34" s="65"/>
      <c r="AF34" s="60"/>
    </row>
    <row r="35" spans="1:1026" s="49" customFormat="1" ht="16.5" customHeight="1" x14ac:dyDescent="0.25">
      <c r="C35" s="274" t="s">
        <v>38</v>
      </c>
      <c r="D35" s="274"/>
      <c r="E35" s="121">
        <f>I23</f>
        <v>9.6000000000000002E-2</v>
      </c>
      <c r="F35" s="217" t="str">
        <f>IF(E35 &gt;= 0.85,$C$29,IF(E35&lt;=0.59,$C$31,$C$30))</f>
        <v>NO ADECUADO.</v>
      </c>
      <c r="G35" s="63"/>
      <c r="H35" s="63"/>
      <c r="I35" s="71"/>
      <c r="J35" s="72"/>
      <c r="L35" s="60"/>
      <c r="M35" s="59"/>
      <c r="O35" s="60"/>
      <c r="P35" s="64"/>
      <c r="Q35" s="60"/>
      <c r="R35" s="60"/>
      <c r="S35" s="65"/>
      <c r="T35" s="59"/>
      <c r="U35" s="60"/>
      <c r="V35" s="65"/>
      <c r="Y35" s="59"/>
      <c r="Z35" s="60"/>
      <c r="AA35" s="65"/>
      <c r="AB35" s="60"/>
      <c r="AC35" s="60"/>
      <c r="AD35" s="65"/>
      <c r="AE35" s="65"/>
      <c r="AF35" s="60"/>
    </row>
    <row r="36" spans="1:1026" s="49" customFormat="1" ht="16.5" customHeight="1" x14ac:dyDescent="0.25">
      <c r="B36" s="63"/>
      <c r="C36" s="200"/>
      <c r="D36" s="200"/>
      <c r="E36" s="73"/>
      <c r="F36" s="63"/>
      <c r="G36" s="63"/>
      <c r="H36" s="63"/>
      <c r="I36" s="71"/>
      <c r="J36" s="72"/>
      <c r="L36" s="60"/>
      <c r="M36" s="59"/>
      <c r="O36" s="60"/>
      <c r="P36" s="64"/>
      <c r="Q36" s="60"/>
      <c r="R36" s="60"/>
      <c r="S36" s="65"/>
      <c r="T36" s="59"/>
      <c r="U36" s="60"/>
      <c r="V36" s="65"/>
      <c r="Y36" s="59"/>
      <c r="Z36" s="60"/>
      <c r="AA36" s="65"/>
      <c r="AB36" s="60"/>
      <c r="AC36" s="60"/>
      <c r="AD36" s="65"/>
      <c r="AE36" s="65"/>
      <c r="AF36" s="60"/>
    </row>
    <row r="37" spans="1:1026" s="40" customFormat="1" ht="35.1" customHeight="1" x14ac:dyDescent="0.25">
      <c r="C37" s="297" t="s">
        <v>39</v>
      </c>
      <c r="D37" s="297"/>
      <c r="E37" s="297"/>
      <c r="F37" s="297"/>
      <c r="G37" s="297"/>
      <c r="H37" s="297"/>
      <c r="I37" s="297"/>
      <c r="J37" s="297"/>
      <c r="L37" s="41"/>
      <c r="M37" s="42"/>
      <c r="O37" s="41"/>
      <c r="P37" s="43"/>
      <c r="Q37" s="41"/>
      <c r="R37" s="41"/>
      <c r="S37" s="44"/>
      <c r="T37" s="42"/>
      <c r="U37" s="41"/>
      <c r="V37" s="44"/>
      <c r="W37" s="42"/>
      <c r="X37" s="41"/>
      <c r="Y37" s="44"/>
      <c r="Z37" s="41"/>
      <c r="AA37" s="41"/>
      <c r="AB37" s="44"/>
      <c r="AC37" s="44"/>
      <c r="AD37" s="41"/>
    </row>
    <row r="38" spans="1:1026" s="74" customFormat="1" ht="35.1" customHeight="1" x14ac:dyDescent="0.25">
      <c r="C38" s="298" t="s">
        <v>40</v>
      </c>
      <c r="D38" s="298"/>
      <c r="E38" s="298"/>
      <c r="F38" s="298"/>
      <c r="G38" s="298"/>
      <c r="H38" s="298"/>
      <c r="J38" s="75"/>
      <c r="L38" s="76"/>
      <c r="M38" s="75"/>
      <c r="N38" s="77"/>
      <c r="O38" s="78"/>
      <c r="P38" s="79"/>
      <c r="Q38" s="78"/>
      <c r="R38" s="78"/>
      <c r="S38" s="80"/>
      <c r="T38" s="81"/>
      <c r="U38" s="78"/>
      <c r="V38" s="80"/>
      <c r="W38" s="81"/>
      <c r="X38" s="78"/>
      <c r="Y38" s="82"/>
      <c r="Z38" s="76"/>
      <c r="AA38" s="76"/>
      <c r="AB38" s="82"/>
      <c r="AC38" s="82"/>
      <c r="AD38" s="76"/>
    </row>
    <row r="39" spans="1:1026" s="200" customFormat="1" ht="35.1" customHeight="1" x14ac:dyDescent="0.25">
      <c r="C39" s="201"/>
      <c r="D39" s="201"/>
      <c r="E39" s="201"/>
      <c r="F39" s="201"/>
      <c r="G39" s="201"/>
      <c r="H39" s="201"/>
      <c r="J39" s="24"/>
      <c r="L39" s="46"/>
      <c r="M39" s="24"/>
      <c r="N39" s="49"/>
      <c r="O39" s="60"/>
      <c r="P39" s="64"/>
      <c r="Q39" s="60"/>
      <c r="R39" s="60"/>
      <c r="S39" s="65"/>
      <c r="T39" s="59"/>
      <c r="U39" s="60"/>
      <c r="V39" s="65"/>
      <c r="W39" s="59"/>
      <c r="X39" s="60"/>
      <c r="Y39" s="48"/>
      <c r="Z39" s="46"/>
      <c r="AA39" s="46"/>
      <c r="AB39" s="48"/>
      <c r="AC39" s="48"/>
      <c r="AD39" s="46"/>
    </row>
    <row r="40" spans="1:1026" s="200" customFormat="1" ht="35.1" customHeight="1" x14ac:dyDescent="0.25">
      <c r="C40" s="274" t="s">
        <v>41</v>
      </c>
      <c r="D40" s="274"/>
      <c r="E40" s="274"/>
      <c r="F40" s="274"/>
      <c r="G40" s="274"/>
      <c r="J40" s="24"/>
      <c r="L40" s="46"/>
      <c r="P40" s="64"/>
      <c r="Q40" s="60"/>
      <c r="R40" s="60"/>
      <c r="S40" s="65"/>
      <c r="T40" s="59"/>
      <c r="U40" s="60"/>
      <c r="V40" s="65"/>
      <c r="W40" s="59"/>
      <c r="X40" s="60"/>
      <c r="Y40" s="48"/>
      <c r="Z40" s="46"/>
      <c r="AA40" s="46"/>
      <c r="AB40" s="48"/>
      <c r="AC40" s="48"/>
      <c r="AD40" s="46"/>
    </row>
    <row r="41" spans="1:1026" s="200" customFormat="1" ht="35.1" customHeight="1" x14ac:dyDescent="0.25">
      <c r="C41" s="205" t="s">
        <v>27</v>
      </c>
      <c r="D41" s="274" t="s">
        <v>42</v>
      </c>
      <c r="E41" s="274"/>
      <c r="F41" s="274"/>
      <c r="G41" s="205" t="s">
        <v>43</v>
      </c>
      <c r="J41" s="24"/>
      <c r="L41" s="46"/>
      <c r="P41" s="64"/>
      <c r="Q41" s="60"/>
      <c r="R41" s="60"/>
      <c r="S41" s="65"/>
      <c r="T41" s="59"/>
      <c r="U41" s="60"/>
      <c r="V41" s="65"/>
      <c r="W41" s="59"/>
      <c r="X41" s="60"/>
      <c r="Y41" s="48"/>
      <c r="Z41" s="46"/>
      <c r="AA41" s="46"/>
      <c r="AB41" s="48"/>
      <c r="AC41" s="48"/>
      <c r="AD41" s="46"/>
    </row>
    <row r="42" spans="1:1026" s="200" customFormat="1" ht="35.1" customHeight="1" x14ac:dyDescent="0.25">
      <c r="C42" s="125" t="s">
        <v>44</v>
      </c>
      <c r="D42" s="281" t="s">
        <v>45</v>
      </c>
      <c r="E42" s="281"/>
      <c r="F42" s="281"/>
      <c r="G42" s="218">
        <v>1</v>
      </c>
      <c r="H42" s="201"/>
      <c r="J42" s="24"/>
      <c r="L42" s="309" t="s">
        <v>50</v>
      </c>
      <c r="M42" s="309"/>
      <c r="N42" s="309"/>
      <c r="P42" s="64"/>
      <c r="Q42" s="60"/>
      <c r="R42" s="60"/>
      <c r="S42" s="65"/>
      <c r="T42" s="59"/>
      <c r="U42" s="60"/>
      <c r="V42" s="65"/>
      <c r="W42" s="59"/>
      <c r="X42" s="60"/>
      <c r="Y42" s="48"/>
      <c r="Z42" s="46"/>
      <c r="AA42" s="46"/>
      <c r="AB42" s="48"/>
      <c r="AC42" s="48"/>
      <c r="AD42" s="46"/>
    </row>
    <row r="43" spans="1:1026" s="200" customFormat="1" ht="35.1" customHeight="1" x14ac:dyDescent="0.25">
      <c r="C43" s="219" t="s">
        <v>46</v>
      </c>
      <c r="D43" s="279" t="s">
        <v>47</v>
      </c>
      <c r="E43" s="279"/>
      <c r="F43" s="279"/>
      <c r="G43" s="220">
        <v>0.7</v>
      </c>
      <c r="H43" s="201"/>
      <c r="J43" s="24"/>
      <c r="L43" s="46"/>
      <c r="P43" s="64"/>
      <c r="Q43" s="60"/>
      <c r="R43" s="60"/>
      <c r="S43" s="65"/>
      <c r="T43" s="59"/>
      <c r="U43" s="60"/>
      <c r="V43" s="65"/>
      <c r="W43" s="59"/>
      <c r="X43" s="60"/>
      <c r="Y43" s="48"/>
      <c r="Z43" s="46"/>
      <c r="AA43" s="46"/>
      <c r="AB43" s="48"/>
      <c r="AC43" s="48"/>
      <c r="AD43" s="46"/>
    </row>
    <row r="44" spans="1:1026" s="200" customFormat="1" ht="35.1" customHeight="1" x14ac:dyDescent="0.25">
      <c r="C44" s="125" t="s">
        <v>48</v>
      </c>
      <c r="D44" s="281" t="s">
        <v>49</v>
      </c>
      <c r="E44" s="281"/>
      <c r="F44" s="281"/>
      <c r="G44" s="218">
        <v>0.5</v>
      </c>
      <c r="H44" s="201"/>
      <c r="J44" s="24"/>
      <c r="L44" s="46"/>
      <c r="M44" s="24"/>
      <c r="N44" s="49"/>
      <c r="O44" s="60"/>
      <c r="P44" s="64"/>
      <c r="Q44" s="60"/>
      <c r="R44" s="60"/>
      <c r="S44" s="65"/>
      <c r="T44" s="59"/>
      <c r="U44" s="60"/>
      <c r="V44" s="65"/>
      <c r="W44" s="59"/>
      <c r="X44" s="60"/>
      <c r="Y44" s="48"/>
      <c r="Z44" s="46"/>
      <c r="AA44" s="46"/>
      <c r="AB44" s="48"/>
      <c r="AC44" s="48"/>
      <c r="AD44" s="46"/>
    </row>
    <row r="45" spans="1:1026" s="200" customFormat="1" ht="39.950000000000003" customHeight="1" x14ac:dyDescent="0.25">
      <c r="C45" s="45"/>
      <c r="E45" s="45"/>
      <c r="J45" s="24"/>
      <c r="L45" s="46"/>
      <c r="P45" s="64"/>
      <c r="Q45" s="296"/>
      <c r="R45" s="296"/>
      <c r="S45" s="296"/>
      <c r="T45" s="296"/>
      <c r="U45" s="199"/>
      <c r="V45" s="65"/>
      <c r="W45" s="59"/>
      <c r="X45" s="60"/>
      <c r="Y45" s="48"/>
      <c r="Z45" s="46"/>
      <c r="AA45" s="46"/>
      <c r="AB45" s="48"/>
      <c r="AC45" s="48"/>
      <c r="AD45" s="46"/>
    </row>
    <row r="46" spans="1:1026" ht="39.950000000000003" customHeight="1" x14ac:dyDescent="0.25">
      <c r="C46" s="205" t="s">
        <v>51</v>
      </c>
      <c r="D46" s="205" t="s">
        <v>52</v>
      </c>
      <c r="E46" s="205" t="s">
        <v>53</v>
      </c>
      <c r="F46" s="205" t="s">
        <v>54</v>
      </c>
      <c r="G46" s="205" t="s">
        <v>55</v>
      </c>
      <c r="H46" s="83" t="s">
        <v>54</v>
      </c>
      <c r="I46" s="205" t="s">
        <v>56</v>
      </c>
      <c r="J46" s="83" t="s">
        <v>54</v>
      </c>
      <c r="K46" s="20"/>
      <c r="L46" s="18"/>
      <c r="N46" s="62"/>
      <c r="S46" s="62"/>
      <c r="AB46" s="18"/>
      <c r="AC46" s="18"/>
      <c r="AD46" s="18"/>
    </row>
    <row r="47" spans="1:1026" s="92" customFormat="1" ht="35.1" customHeight="1" x14ac:dyDescent="0.25">
      <c r="A47" s="206"/>
      <c r="B47" s="206"/>
      <c r="C47" s="112">
        <f>J23+K23+L23</f>
        <v>5501</v>
      </c>
      <c r="D47" s="221">
        <f>+F47+H47+J47</f>
        <v>1</v>
      </c>
      <c r="E47" s="222">
        <f>J23</f>
        <v>1058</v>
      </c>
      <c r="F47" s="122">
        <f>E47/C47</f>
        <v>0.19232866751499728</v>
      </c>
      <c r="G47" s="222">
        <f>K23</f>
        <v>125</v>
      </c>
      <c r="H47" s="122">
        <f>G47/C47</f>
        <v>2.272314124704599E-2</v>
      </c>
      <c r="I47" s="222">
        <f>L23</f>
        <v>4318</v>
      </c>
      <c r="J47" s="122">
        <f>I47/C47</f>
        <v>0.78494819123795678</v>
      </c>
      <c r="K47" s="88"/>
      <c r="L47" s="206"/>
      <c r="M47" s="88"/>
      <c r="N47" s="89"/>
      <c r="O47" s="90"/>
      <c r="P47" s="91"/>
      <c r="Q47" s="90"/>
      <c r="R47" s="90"/>
      <c r="S47" s="89"/>
      <c r="T47" s="88"/>
      <c r="U47" s="90"/>
      <c r="V47" s="89"/>
      <c r="W47" s="88"/>
      <c r="X47" s="90"/>
      <c r="Y47" s="89"/>
      <c r="Z47" s="90"/>
      <c r="AA47" s="90"/>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c r="EI47" s="206"/>
      <c r="EJ47" s="206"/>
      <c r="EK47" s="206"/>
      <c r="EL47" s="206"/>
      <c r="EM47" s="206"/>
      <c r="EN47" s="206"/>
      <c r="EO47" s="206"/>
      <c r="EP47" s="206"/>
      <c r="EQ47" s="206"/>
      <c r="ER47" s="206"/>
      <c r="ES47" s="206"/>
      <c r="ET47" s="206"/>
      <c r="EU47" s="206"/>
      <c r="EV47" s="206"/>
      <c r="EW47" s="206"/>
      <c r="EX47" s="206"/>
      <c r="EY47" s="206"/>
      <c r="EZ47" s="206"/>
      <c r="FA47" s="206"/>
      <c r="FB47" s="206"/>
      <c r="FC47" s="206"/>
      <c r="FD47" s="206"/>
      <c r="FE47" s="206"/>
      <c r="FF47" s="206"/>
      <c r="FG47" s="206"/>
      <c r="FH47" s="206"/>
      <c r="FI47" s="206"/>
      <c r="FJ47" s="206"/>
      <c r="FK47" s="206"/>
      <c r="FL47" s="206"/>
      <c r="FM47" s="206"/>
      <c r="FN47" s="206"/>
      <c r="FO47" s="206"/>
      <c r="FP47" s="206"/>
      <c r="FQ47" s="206"/>
      <c r="FR47" s="206"/>
      <c r="FS47" s="206"/>
      <c r="FT47" s="206"/>
      <c r="FU47" s="206"/>
      <c r="FV47" s="206"/>
      <c r="FW47" s="206"/>
      <c r="FX47" s="206"/>
      <c r="FY47" s="206"/>
      <c r="FZ47" s="206"/>
      <c r="GA47" s="206"/>
      <c r="GB47" s="206"/>
      <c r="GC47" s="206"/>
      <c r="GD47" s="206"/>
      <c r="GE47" s="206"/>
      <c r="GF47" s="206"/>
      <c r="GG47" s="206"/>
      <c r="GH47" s="206"/>
      <c r="GI47" s="206"/>
      <c r="GJ47" s="206"/>
      <c r="GK47" s="206"/>
      <c r="GL47" s="206"/>
      <c r="GM47" s="206"/>
      <c r="GN47" s="206"/>
      <c r="GO47" s="206"/>
      <c r="GP47" s="206"/>
      <c r="GQ47" s="206"/>
      <c r="GR47" s="206"/>
      <c r="GS47" s="206"/>
      <c r="GT47" s="206"/>
      <c r="GU47" s="206"/>
      <c r="GV47" s="206"/>
      <c r="GW47" s="206"/>
      <c r="GX47" s="206"/>
      <c r="GY47" s="206"/>
      <c r="GZ47" s="206"/>
      <c r="HA47" s="206"/>
      <c r="HB47" s="206"/>
      <c r="HC47" s="206"/>
      <c r="HD47" s="206"/>
      <c r="HE47" s="206"/>
      <c r="HF47" s="206"/>
      <c r="HG47" s="206"/>
      <c r="HH47" s="206"/>
      <c r="HI47" s="206"/>
      <c r="HJ47" s="206"/>
      <c r="HK47" s="206"/>
      <c r="HL47" s="206"/>
      <c r="HM47" s="206"/>
      <c r="HN47" s="206"/>
      <c r="HO47" s="206"/>
      <c r="HP47" s="206"/>
      <c r="HQ47" s="206"/>
      <c r="HR47" s="206"/>
      <c r="HS47" s="206"/>
      <c r="HT47" s="206"/>
      <c r="HU47" s="206"/>
      <c r="HV47" s="206"/>
      <c r="HW47" s="206"/>
      <c r="HX47" s="206"/>
      <c r="HY47" s="206"/>
      <c r="HZ47" s="206"/>
      <c r="IA47" s="206"/>
      <c r="IB47" s="206"/>
      <c r="IC47" s="206"/>
      <c r="ID47" s="206"/>
      <c r="IE47" s="206"/>
      <c r="IF47" s="206"/>
      <c r="IG47" s="206"/>
      <c r="IH47" s="206"/>
      <c r="II47" s="206"/>
      <c r="IJ47" s="206"/>
      <c r="IK47" s="206"/>
      <c r="IL47" s="206"/>
      <c r="IM47" s="206"/>
      <c r="IN47" s="206"/>
      <c r="IO47" s="206"/>
      <c r="IP47" s="206"/>
      <c r="IQ47" s="206"/>
      <c r="IR47" s="206"/>
      <c r="IS47" s="206"/>
      <c r="IT47" s="206"/>
      <c r="IU47" s="206"/>
      <c r="IV47" s="206"/>
      <c r="IW47" s="206"/>
      <c r="IX47" s="206"/>
      <c r="IY47" s="206"/>
      <c r="IZ47" s="206"/>
      <c r="JA47" s="206"/>
      <c r="JB47" s="206"/>
      <c r="JC47" s="206"/>
      <c r="JD47" s="206"/>
      <c r="JE47" s="206"/>
      <c r="JF47" s="206"/>
      <c r="JG47" s="206"/>
      <c r="JH47" s="206"/>
      <c r="JI47" s="206"/>
      <c r="JJ47" s="206"/>
      <c r="JK47" s="206"/>
      <c r="JL47" s="206"/>
      <c r="JM47" s="206"/>
      <c r="JN47" s="206"/>
      <c r="JO47" s="206"/>
      <c r="JP47" s="206"/>
      <c r="JQ47" s="206"/>
      <c r="JR47" s="206"/>
      <c r="JS47" s="206"/>
      <c r="JT47" s="206"/>
      <c r="JU47" s="206"/>
      <c r="JV47" s="206"/>
      <c r="JW47" s="206"/>
      <c r="JX47" s="206"/>
      <c r="JY47" s="206"/>
      <c r="JZ47" s="206"/>
      <c r="KA47" s="206"/>
      <c r="KB47" s="206"/>
      <c r="KC47" s="206"/>
      <c r="KD47" s="206"/>
      <c r="KE47" s="206"/>
      <c r="KF47" s="206"/>
      <c r="KG47" s="206"/>
      <c r="KH47" s="206"/>
      <c r="KI47" s="206"/>
      <c r="KJ47" s="206"/>
      <c r="KK47" s="206"/>
      <c r="KL47" s="206"/>
      <c r="KM47" s="206"/>
      <c r="KN47" s="206"/>
      <c r="KO47" s="206"/>
      <c r="KP47" s="206"/>
      <c r="KQ47" s="206"/>
      <c r="KR47" s="206"/>
      <c r="KS47" s="206"/>
      <c r="KT47" s="206"/>
      <c r="KU47" s="206"/>
      <c r="KV47" s="206"/>
      <c r="KW47" s="206"/>
      <c r="KX47" s="206"/>
      <c r="KY47" s="206"/>
      <c r="KZ47" s="206"/>
      <c r="LA47" s="206"/>
      <c r="LB47" s="206"/>
      <c r="LC47" s="206"/>
      <c r="LD47" s="206"/>
      <c r="LE47" s="206"/>
      <c r="LF47" s="206"/>
      <c r="LG47" s="206"/>
      <c r="LH47" s="206"/>
      <c r="LI47" s="206"/>
      <c r="LJ47" s="206"/>
      <c r="LK47" s="206"/>
      <c r="LL47" s="206"/>
      <c r="LM47" s="206"/>
      <c r="LN47" s="206"/>
      <c r="LO47" s="206"/>
      <c r="LP47" s="206"/>
      <c r="LQ47" s="206"/>
      <c r="LR47" s="206"/>
      <c r="LS47" s="206"/>
      <c r="LT47" s="206"/>
      <c r="LU47" s="206"/>
      <c r="LV47" s="206"/>
      <c r="LW47" s="206"/>
      <c r="LX47" s="206"/>
      <c r="LY47" s="206"/>
      <c r="LZ47" s="206"/>
      <c r="MA47" s="206"/>
      <c r="MB47" s="206"/>
      <c r="MC47" s="206"/>
      <c r="MD47" s="206"/>
      <c r="ME47" s="206"/>
      <c r="MF47" s="206"/>
      <c r="MG47" s="206"/>
      <c r="MH47" s="206"/>
      <c r="MI47" s="206"/>
      <c r="MJ47" s="206"/>
      <c r="MK47" s="206"/>
      <c r="ML47" s="206"/>
      <c r="MM47" s="206"/>
      <c r="MN47" s="206"/>
      <c r="MO47" s="206"/>
      <c r="MP47" s="206"/>
      <c r="MQ47" s="206"/>
      <c r="MR47" s="206"/>
      <c r="MS47" s="206"/>
      <c r="MT47" s="206"/>
      <c r="MU47" s="206"/>
      <c r="MV47" s="206"/>
      <c r="MW47" s="206"/>
      <c r="MX47" s="206"/>
      <c r="MY47" s="206"/>
      <c r="MZ47" s="206"/>
      <c r="NA47" s="206"/>
      <c r="NB47" s="206"/>
      <c r="NC47" s="206"/>
      <c r="ND47" s="206"/>
      <c r="NE47" s="206"/>
      <c r="NF47" s="206"/>
      <c r="NG47" s="206"/>
      <c r="NH47" s="206"/>
      <c r="NI47" s="206"/>
      <c r="NJ47" s="206"/>
      <c r="NK47" s="206"/>
      <c r="NL47" s="206"/>
      <c r="NM47" s="206"/>
      <c r="NN47" s="206"/>
      <c r="NO47" s="206"/>
      <c r="NP47" s="206"/>
      <c r="NQ47" s="206"/>
      <c r="NR47" s="206"/>
      <c r="NS47" s="206"/>
      <c r="NT47" s="206"/>
      <c r="NU47" s="206"/>
      <c r="NV47" s="206"/>
      <c r="NW47" s="206"/>
      <c r="NX47" s="206"/>
      <c r="NY47" s="206"/>
      <c r="NZ47" s="206"/>
      <c r="OA47" s="206"/>
      <c r="OB47" s="206"/>
      <c r="OC47" s="206"/>
      <c r="OD47" s="206"/>
      <c r="OE47" s="206"/>
      <c r="OF47" s="206"/>
      <c r="OG47" s="206"/>
      <c r="OH47" s="206"/>
      <c r="OI47" s="206"/>
      <c r="OJ47" s="206"/>
      <c r="OK47" s="206"/>
      <c r="OL47" s="206"/>
      <c r="OM47" s="206"/>
      <c r="ON47" s="206"/>
      <c r="OO47" s="206"/>
      <c r="OP47" s="206"/>
      <c r="OQ47" s="206"/>
      <c r="OR47" s="206"/>
      <c r="OS47" s="206"/>
      <c r="OT47" s="206"/>
      <c r="OU47" s="206"/>
      <c r="OV47" s="206"/>
      <c r="OW47" s="206"/>
      <c r="OX47" s="206"/>
      <c r="OY47" s="206"/>
      <c r="OZ47" s="206"/>
      <c r="PA47" s="206"/>
      <c r="PB47" s="206"/>
      <c r="PC47" s="206"/>
      <c r="PD47" s="206"/>
      <c r="PE47" s="206"/>
      <c r="PF47" s="206"/>
      <c r="PG47" s="206"/>
      <c r="PH47" s="206"/>
      <c r="PI47" s="206"/>
      <c r="PJ47" s="206"/>
      <c r="PK47" s="206"/>
      <c r="PL47" s="206"/>
      <c r="PM47" s="206"/>
      <c r="PN47" s="206"/>
      <c r="PO47" s="206"/>
      <c r="PP47" s="206"/>
      <c r="PQ47" s="206"/>
      <c r="PR47" s="206"/>
      <c r="PS47" s="206"/>
      <c r="PT47" s="206"/>
      <c r="PU47" s="206"/>
      <c r="PV47" s="206"/>
      <c r="PW47" s="206"/>
      <c r="PX47" s="206"/>
      <c r="PY47" s="206"/>
      <c r="PZ47" s="206"/>
      <c r="QA47" s="206"/>
      <c r="QB47" s="206"/>
      <c r="QC47" s="206"/>
      <c r="QD47" s="206"/>
      <c r="QE47" s="206"/>
      <c r="QF47" s="206"/>
      <c r="QG47" s="206"/>
      <c r="QH47" s="206"/>
      <c r="QI47" s="206"/>
      <c r="QJ47" s="206"/>
      <c r="QK47" s="206"/>
      <c r="QL47" s="206"/>
      <c r="QM47" s="206"/>
      <c r="QN47" s="206"/>
      <c r="QO47" s="206"/>
      <c r="QP47" s="206"/>
      <c r="QQ47" s="206"/>
      <c r="QR47" s="206"/>
      <c r="QS47" s="206"/>
      <c r="QT47" s="206"/>
      <c r="QU47" s="206"/>
      <c r="QV47" s="206"/>
      <c r="QW47" s="206"/>
      <c r="QX47" s="206"/>
      <c r="QY47" s="206"/>
      <c r="QZ47" s="206"/>
      <c r="RA47" s="206"/>
      <c r="RB47" s="206"/>
      <c r="RC47" s="206"/>
      <c r="RD47" s="206"/>
      <c r="RE47" s="206"/>
      <c r="RF47" s="206"/>
      <c r="RG47" s="206"/>
      <c r="RH47" s="206"/>
      <c r="RI47" s="206"/>
      <c r="RJ47" s="206"/>
      <c r="RK47" s="206"/>
      <c r="RL47" s="206"/>
      <c r="RM47" s="206"/>
      <c r="RN47" s="206"/>
      <c r="RO47" s="206"/>
      <c r="RP47" s="206"/>
      <c r="RQ47" s="206"/>
      <c r="RR47" s="206"/>
      <c r="RS47" s="206"/>
      <c r="RT47" s="206"/>
      <c r="RU47" s="206"/>
      <c r="RV47" s="206"/>
      <c r="RW47" s="206"/>
      <c r="RX47" s="206"/>
      <c r="RY47" s="206"/>
      <c r="RZ47" s="206"/>
      <c r="SA47" s="206"/>
      <c r="SB47" s="206"/>
      <c r="SC47" s="206"/>
      <c r="SD47" s="206"/>
      <c r="SE47" s="206"/>
      <c r="SF47" s="206"/>
      <c r="SG47" s="206"/>
      <c r="SH47" s="206"/>
      <c r="SI47" s="206"/>
      <c r="SJ47" s="206"/>
      <c r="SK47" s="206"/>
      <c r="SL47" s="206"/>
      <c r="SM47" s="206"/>
      <c r="SN47" s="206"/>
      <c r="SO47" s="206"/>
      <c r="SP47" s="206"/>
      <c r="SQ47" s="206"/>
      <c r="SR47" s="206"/>
      <c r="SS47" s="206"/>
      <c r="ST47" s="206"/>
      <c r="SU47" s="206"/>
      <c r="SV47" s="206"/>
      <c r="SW47" s="206"/>
      <c r="SX47" s="206"/>
      <c r="SY47" s="206"/>
      <c r="SZ47" s="206"/>
      <c r="TA47" s="206"/>
      <c r="TB47" s="206"/>
      <c r="TC47" s="206"/>
      <c r="TD47" s="206"/>
      <c r="TE47" s="206"/>
      <c r="TF47" s="206"/>
      <c r="TG47" s="206"/>
      <c r="TH47" s="206"/>
      <c r="TI47" s="206"/>
      <c r="TJ47" s="206"/>
      <c r="TK47" s="206"/>
      <c r="TL47" s="206"/>
      <c r="TM47" s="206"/>
      <c r="TN47" s="206"/>
      <c r="TO47" s="206"/>
      <c r="TP47" s="206"/>
      <c r="TQ47" s="206"/>
      <c r="TR47" s="206"/>
      <c r="TS47" s="206"/>
      <c r="TT47" s="206"/>
      <c r="TU47" s="206"/>
      <c r="TV47" s="206"/>
      <c r="TW47" s="206"/>
      <c r="TX47" s="206"/>
      <c r="TY47" s="206"/>
      <c r="TZ47" s="206"/>
      <c r="UA47" s="206"/>
      <c r="UB47" s="206"/>
      <c r="UC47" s="206"/>
      <c r="UD47" s="206"/>
      <c r="UE47" s="206"/>
      <c r="UF47" s="206"/>
      <c r="UG47" s="206"/>
      <c r="UH47" s="206"/>
      <c r="UI47" s="206"/>
      <c r="UJ47" s="206"/>
      <c r="UK47" s="206"/>
      <c r="UL47" s="206"/>
      <c r="UM47" s="206"/>
      <c r="UN47" s="206"/>
      <c r="UO47" s="206"/>
      <c r="UP47" s="206"/>
      <c r="UQ47" s="206"/>
      <c r="UR47" s="206"/>
      <c r="US47" s="206"/>
      <c r="UT47" s="206"/>
      <c r="UU47" s="206"/>
      <c r="UV47" s="206"/>
      <c r="UW47" s="206"/>
      <c r="UX47" s="206"/>
      <c r="UY47" s="206"/>
      <c r="UZ47" s="206"/>
      <c r="VA47" s="206"/>
      <c r="VB47" s="206"/>
      <c r="VC47" s="206"/>
      <c r="VD47" s="206"/>
      <c r="VE47" s="206"/>
      <c r="VF47" s="206"/>
      <c r="VG47" s="206"/>
      <c r="VH47" s="206"/>
      <c r="VI47" s="206"/>
      <c r="VJ47" s="206"/>
      <c r="VK47" s="206"/>
      <c r="VL47" s="206"/>
      <c r="VM47" s="206"/>
      <c r="VN47" s="206"/>
      <c r="VO47" s="206"/>
      <c r="VP47" s="206"/>
      <c r="VQ47" s="206"/>
      <c r="VR47" s="206"/>
      <c r="VS47" s="206"/>
      <c r="VT47" s="206"/>
      <c r="VU47" s="206"/>
      <c r="VV47" s="206"/>
      <c r="VW47" s="206"/>
      <c r="VX47" s="206"/>
      <c r="VY47" s="206"/>
      <c r="VZ47" s="206"/>
      <c r="WA47" s="206"/>
      <c r="WB47" s="206"/>
      <c r="WC47" s="206"/>
      <c r="WD47" s="206"/>
      <c r="WE47" s="206"/>
      <c r="WF47" s="206"/>
      <c r="WG47" s="206"/>
      <c r="WH47" s="206"/>
      <c r="WI47" s="206"/>
      <c r="WJ47" s="206"/>
      <c r="WK47" s="206"/>
      <c r="WL47" s="206"/>
      <c r="WM47" s="206"/>
      <c r="WN47" s="206"/>
      <c r="WO47" s="206"/>
      <c r="WP47" s="206"/>
      <c r="WQ47" s="206"/>
      <c r="WR47" s="206"/>
      <c r="WS47" s="206"/>
      <c r="WT47" s="206"/>
      <c r="WU47" s="206"/>
      <c r="WV47" s="206"/>
      <c r="WW47" s="206"/>
      <c r="WX47" s="206"/>
      <c r="WY47" s="206"/>
      <c r="WZ47" s="206"/>
      <c r="XA47" s="206"/>
      <c r="XB47" s="206"/>
      <c r="XC47" s="206"/>
      <c r="XD47" s="206"/>
      <c r="XE47" s="206"/>
      <c r="XF47" s="206"/>
      <c r="XG47" s="206"/>
      <c r="XH47" s="206"/>
      <c r="XI47" s="206"/>
      <c r="XJ47" s="206"/>
      <c r="XK47" s="206"/>
      <c r="XL47" s="206"/>
      <c r="XM47" s="206"/>
      <c r="XN47" s="206"/>
      <c r="XO47" s="206"/>
      <c r="XP47" s="206"/>
      <c r="XQ47" s="206"/>
      <c r="XR47" s="206"/>
      <c r="XS47" s="206"/>
      <c r="XT47" s="206"/>
      <c r="XU47" s="206"/>
      <c r="XV47" s="206"/>
      <c r="XW47" s="206"/>
      <c r="XX47" s="206"/>
      <c r="XY47" s="206"/>
      <c r="XZ47" s="206"/>
      <c r="YA47" s="206"/>
      <c r="YB47" s="206"/>
      <c r="YC47" s="206"/>
      <c r="YD47" s="206"/>
      <c r="YE47" s="206"/>
      <c r="YF47" s="206"/>
      <c r="YG47" s="206"/>
      <c r="YH47" s="206"/>
      <c r="YI47" s="206"/>
      <c r="YJ47" s="206"/>
      <c r="YK47" s="206"/>
      <c r="YL47" s="206"/>
      <c r="YM47" s="206"/>
      <c r="YN47" s="206"/>
      <c r="YO47" s="206"/>
      <c r="YP47" s="206"/>
      <c r="YQ47" s="206"/>
      <c r="YR47" s="206"/>
      <c r="YS47" s="206"/>
      <c r="YT47" s="206"/>
      <c r="YU47" s="206"/>
      <c r="YV47" s="206"/>
      <c r="YW47" s="206"/>
      <c r="YX47" s="206"/>
      <c r="YY47" s="206"/>
      <c r="YZ47" s="206"/>
      <c r="ZA47" s="206"/>
      <c r="ZB47" s="206"/>
      <c r="ZC47" s="206"/>
      <c r="ZD47" s="206"/>
      <c r="ZE47" s="206"/>
      <c r="ZF47" s="206"/>
      <c r="ZG47" s="206"/>
      <c r="ZH47" s="206"/>
      <c r="ZI47" s="206"/>
      <c r="ZJ47" s="206"/>
      <c r="ZK47" s="206"/>
      <c r="ZL47" s="206"/>
      <c r="ZM47" s="206"/>
      <c r="ZN47" s="206"/>
      <c r="ZO47" s="206"/>
      <c r="ZP47" s="206"/>
      <c r="ZQ47" s="206"/>
      <c r="ZR47" s="206"/>
      <c r="ZS47" s="206"/>
      <c r="ZT47" s="206"/>
      <c r="ZU47" s="206"/>
      <c r="ZV47" s="206"/>
      <c r="ZW47" s="206"/>
      <c r="ZX47" s="206"/>
      <c r="ZY47" s="206"/>
      <c r="ZZ47" s="206"/>
      <c r="AAA47" s="206"/>
      <c r="AAB47" s="206"/>
      <c r="AAC47" s="206"/>
      <c r="AAD47" s="206"/>
      <c r="AAE47" s="206"/>
      <c r="AAF47" s="206"/>
      <c r="AAG47" s="206"/>
      <c r="AAH47" s="206"/>
      <c r="AAI47" s="206"/>
      <c r="AAJ47" s="206"/>
      <c r="AAK47" s="206"/>
      <c r="AAL47" s="206"/>
      <c r="AAM47" s="206"/>
      <c r="AAN47" s="206"/>
      <c r="AAO47" s="206"/>
      <c r="AAP47" s="206"/>
      <c r="AAQ47" s="206"/>
      <c r="AAR47" s="206"/>
      <c r="AAS47" s="206"/>
      <c r="AAT47" s="206"/>
      <c r="AAU47" s="206"/>
      <c r="AAV47" s="206"/>
      <c r="AAW47" s="206"/>
      <c r="AAX47" s="206"/>
      <c r="AAY47" s="206"/>
      <c r="AAZ47" s="206"/>
      <c r="ABA47" s="206"/>
      <c r="ABB47" s="206"/>
      <c r="ABC47" s="206"/>
      <c r="ABD47" s="206"/>
      <c r="ABE47" s="206"/>
      <c r="ABF47" s="206"/>
      <c r="ABG47" s="206"/>
      <c r="ABH47" s="206"/>
      <c r="ABI47" s="206"/>
      <c r="ABJ47" s="206"/>
      <c r="ABK47" s="206"/>
      <c r="ABL47" s="206"/>
      <c r="ABM47" s="206"/>
      <c r="ABN47" s="206"/>
      <c r="ABO47" s="206"/>
      <c r="ABP47" s="206"/>
      <c r="ABQ47" s="206"/>
      <c r="ABR47" s="206"/>
      <c r="ABS47" s="206"/>
      <c r="ABT47" s="206"/>
      <c r="ABU47" s="206"/>
      <c r="ABV47" s="206"/>
      <c r="ABW47" s="206"/>
      <c r="ABX47" s="206"/>
      <c r="ABY47" s="206"/>
      <c r="ABZ47" s="206"/>
      <c r="ACA47" s="206"/>
      <c r="ACB47" s="206"/>
      <c r="ACC47" s="206"/>
      <c r="ACD47" s="206"/>
      <c r="ACE47" s="206"/>
      <c r="ACF47" s="206"/>
      <c r="ACG47" s="206"/>
      <c r="ACH47" s="206"/>
      <c r="ACI47" s="206"/>
      <c r="ACJ47" s="206"/>
      <c r="ACK47" s="206"/>
      <c r="ACL47" s="206"/>
      <c r="ACM47" s="206"/>
      <c r="ACN47" s="206"/>
      <c r="ACO47" s="206"/>
      <c r="ACP47" s="206"/>
      <c r="ACQ47" s="206"/>
      <c r="ACR47" s="206"/>
      <c r="ACS47" s="206"/>
      <c r="ACT47" s="206"/>
      <c r="ACU47" s="206"/>
      <c r="ACV47" s="206"/>
      <c r="ACW47" s="206"/>
      <c r="ACX47" s="206"/>
      <c r="ACY47" s="206"/>
      <c r="ACZ47" s="206"/>
      <c r="ADA47" s="206"/>
      <c r="ADB47" s="206"/>
      <c r="ADC47" s="206"/>
      <c r="ADD47" s="206"/>
      <c r="ADE47" s="206"/>
      <c r="ADF47" s="206"/>
      <c r="ADG47" s="206"/>
      <c r="ADH47" s="206"/>
      <c r="ADI47" s="206"/>
      <c r="ADJ47" s="206"/>
      <c r="ADK47" s="206"/>
      <c r="ADL47" s="206"/>
      <c r="ADM47" s="206"/>
      <c r="ADN47" s="206"/>
      <c r="ADO47" s="206"/>
      <c r="ADP47" s="206"/>
      <c r="ADQ47" s="206"/>
      <c r="ADR47" s="206"/>
      <c r="ADS47" s="206"/>
      <c r="ADT47" s="206"/>
      <c r="ADU47" s="206"/>
      <c r="ADV47" s="206"/>
      <c r="ADW47" s="206"/>
      <c r="ADX47" s="206"/>
      <c r="ADY47" s="206"/>
      <c r="ADZ47" s="206"/>
      <c r="AEA47" s="206"/>
      <c r="AEB47" s="206"/>
      <c r="AEC47" s="206"/>
      <c r="AED47" s="206"/>
      <c r="AEE47" s="206"/>
      <c r="AEF47" s="206"/>
      <c r="AEG47" s="206"/>
      <c r="AEH47" s="206"/>
      <c r="AEI47" s="206"/>
      <c r="AEJ47" s="206"/>
      <c r="AEK47" s="206"/>
      <c r="AEL47" s="206"/>
      <c r="AEM47" s="206"/>
      <c r="AEN47" s="206"/>
      <c r="AEO47" s="206"/>
      <c r="AEP47" s="206"/>
      <c r="AEQ47" s="206"/>
      <c r="AER47" s="206"/>
      <c r="AES47" s="206"/>
      <c r="AET47" s="206"/>
      <c r="AEU47" s="206"/>
      <c r="AEV47" s="206"/>
      <c r="AEW47" s="206"/>
      <c r="AEX47" s="206"/>
      <c r="AEY47" s="206"/>
      <c r="AEZ47" s="206"/>
      <c r="AFA47" s="206"/>
      <c r="AFB47" s="206"/>
      <c r="AFC47" s="206"/>
      <c r="AFD47" s="206"/>
      <c r="AFE47" s="206"/>
      <c r="AFF47" s="206"/>
      <c r="AFG47" s="206"/>
      <c r="AFH47" s="206"/>
      <c r="AFI47" s="206"/>
      <c r="AFJ47" s="206"/>
      <c r="AFK47" s="206"/>
      <c r="AFL47" s="206"/>
      <c r="AFM47" s="206"/>
      <c r="AFN47" s="206"/>
      <c r="AFO47" s="206"/>
      <c r="AFP47" s="206"/>
      <c r="AFQ47" s="206"/>
      <c r="AFR47" s="206"/>
      <c r="AFS47" s="206"/>
      <c r="AFT47" s="206"/>
      <c r="AFU47" s="206"/>
      <c r="AFV47" s="206"/>
      <c r="AFW47" s="206"/>
      <c r="AFX47" s="206"/>
      <c r="AFY47" s="206"/>
      <c r="AFZ47" s="206"/>
      <c r="AGA47" s="206"/>
      <c r="AGB47" s="206"/>
      <c r="AGC47" s="206"/>
      <c r="AGD47" s="206"/>
      <c r="AGE47" s="206"/>
      <c r="AGF47" s="206"/>
      <c r="AGG47" s="206"/>
      <c r="AGH47" s="206"/>
      <c r="AGI47" s="206"/>
      <c r="AGJ47" s="206"/>
      <c r="AGK47" s="206"/>
      <c r="AGL47" s="206"/>
      <c r="AGM47" s="206"/>
      <c r="AGN47" s="206"/>
      <c r="AGO47" s="206"/>
      <c r="AGP47" s="206"/>
      <c r="AGQ47" s="206"/>
      <c r="AGR47" s="206"/>
      <c r="AGS47" s="206"/>
      <c r="AGT47" s="206"/>
      <c r="AGU47" s="206"/>
      <c r="AGV47" s="206"/>
      <c r="AGW47" s="206"/>
      <c r="AGX47" s="206"/>
      <c r="AGY47" s="206"/>
      <c r="AGZ47" s="206"/>
      <c r="AHA47" s="206"/>
      <c r="AHB47" s="206"/>
      <c r="AHC47" s="206"/>
      <c r="AHD47" s="206"/>
      <c r="AHE47" s="206"/>
      <c r="AHF47" s="206"/>
      <c r="AHG47" s="206"/>
      <c r="AHH47" s="206"/>
      <c r="AHI47" s="206"/>
      <c r="AHJ47" s="206"/>
      <c r="AHK47" s="206"/>
      <c r="AHL47" s="206"/>
      <c r="AHM47" s="206"/>
      <c r="AHN47" s="206"/>
      <c r="AHO47" s="206"/>
      <c r="AHP47" s="206"/>
      <c r="AHQ47" s="206"/>
      <c r="AHR47" s="206"/>
      <c r="AHS47" s="206"/>
      <c r="AHT47" s="206"/>
      <c r="AHU47" s="206"/>
      <c r="AHV47" s="206"/>
      <c r="AHW47" s="206"/>
      <c r="AHX47" s="206"/>
      <c r="AHY47" s="206"/>
      <c r="AHZ47" s="206"/>
      <c r="AIA47" s="206"/>
      <c r="AIB47" s="206"/>
      <c r="AIC47" s="206"/>
      <c r="AID47" s="206"/>
      <c r="AIE47" s="206"/>
      <c r="AIF47" s="206"/>
      <c r="AIG47" s="206"/>
      <c r="AIH47" s="206"/>
      <c r="AII47" s="206"/>
      <c r="AIJ47" s="206"/>
      <c r="AIK47" s="206"/>
      <c r="AIL47" s="206"/>
      <c r="AIM47" s="206"/>
      <c r="AIN47" s="206"/>
      <c r="AIO47" s="206"/>
      <c r="AIP47" s="206"/>
      <c r="AIQ47" s="206"/>
      <c r="AIR47" s="206"/>
      <c r="AIS47" s="206"/>
      <c r="AIT47" s="206"/>
      <c r="AIU47" s="206"/>
      <c r="AIV47" s="206"/>
      <c r="AIW47" s="206"/>
      <c r="AIX47" s="206"/>
      <c r="AIY47" s="206"/>
      <c r="AIZ47" s="206"/>
      <c r="AJA47" s="206"/>
      <c r="AJB47" s="206"/>
      <c r="AJC47" s="206"/>
      <c r="AJD47" s="206"/>
      <c r="AJE47" s="206"/>
      <c r="AJF47" s="206"/>
      <c r="AJG47" s="206"/>
      <c r="AJH47" s="206"/>
      <c r="AJI47" s="206"/>
      <c r="AJJ47" s="206"/>
      <c r="AJK47" s="206"/>
      <c r="AJL47" s="206"/>
      <c r="AJM47" s="206"/>
      <c r="AJN47" s="206"/>
      <c r="AJO47" s="206"/>
      <c r="AJP47" s="206"/>
      <c r="AJQ47" s="206"/>
      <c r="AJR47" s="206"/>
      <c r="AJS47" s="206"/>
      <c r="AJT47" s="206"/>
      <c r="AJU47" s="206"/>
      <c r="AJV47" s="206"/>
      <c r="AJW47" s="206"/>
      <c r="AJX47" s="206"/>
      <c r="AJY47" s="206"/>
      <c r="AJZ47" s="206"/>
      <c r="AKA47" s="206"/>
      <c r="AKB47" s="206"/>
      <c r="AKC47" s="206"/>
      <c r="AKD47" s="206"/>
      <c r="AKE47" s="206"/>
      <c r="AKF47" s="206"/>
      <c r="AKG47" s="206"/>
      <c r="AKH47" s="206"/>
      <c r="AKI47" s="206"/>
      <c r="AKJ47" s="206"/>
      <c r="AKK47" s="206"/>
      <c r="AKL47" s="206"/>
      <c r="AKM47" s="206"/>
      <c r="AKN47" s="206"/>
      <c r="AKO47" s="206"/>
      <c r="AKP47" s="206"/>
      <c r="AKQ47" s="206"/>
      <c r="AKR47" s="206"/>
      <c r="AKS47" s="206"/>
      <c r="AKT47" s="206"/>
      <c r="AKU47" s="206"/>
      <c r="AKV47" s="206"/>
      <c r="AKW47" s="206"/>
      <c r="AKX47" s="206"/>
      <c r="AKY47" s="206"/>
      <c r="AKZ47" s="206"/>
      <c r="ALA47" s="206"/>
      <c r="ALB47" s="206"/>
      <c r="ALC47" s="206"/>
      <c r="ALD47" s="206"/>
      <c r="ALE47" s="206"/>
      <c r="ALF47" s="206"/>
      <c r="ALG47" s="206"/>
      <c r="ALH47" s="206"/>
      <c r="ALI47" s="206"/>
      <c r="ALJ47" s="206"/>
      <c r="ALK47" s="206"/>
      <c r="ALL47" s="206"/>
      <c r="ALM47" s="206"/>
      <c r="ALN47" s="206"/>
      <c r="ALO47" s="206"/>
      <c r="ALP47" s="206"/>
      <c r="ALQ47" s="206"/>
      <c r="ALR47" s="206"/>
      <c r="ALS47" s="206"/>
      <c r="ALT47" s="206"/>
      <c r="ALU47" s="206"/>
      <c r="ALV47" s="206"/>
      <c r="ALW47" s="206"/>
      <c r="ALX47" s="206"/>
      <c r="ALY47" s="206"/>
      <c r="ALZ47" s="206"/>
      <c r="AMA47" s="206"/>
      <c r="AMB47" s="206"/>
      <c r="AMC47" s="206"/>
      <c r="AMD47" s="206"/>
      <c r="AME47" s="206"/>
      <c r="AMF47" s="206"/>
      <c r="AMG47" s="206"/>
      <c r="AMH47" s="206"/>
      <c r="AMI47" s="206"/>
      <c r="AMJ47" s="206"/>
      <c r="AMK47" s="206"/>
      <c r="AML47" s="206"/>
    </row>
    <row r="48" spans="1:1026" s="49" customFormat="1" ht="42" customHeight="1" x14ac:dyDescent="0.25">
      <c r="C48" s="93"/>
      <c r="D48" s="94"/>
      <c r="E48" s="93"/>
      <c r="F48" s="95"/>
      <c r="G48" s="93"/>
      <c r="H48" s="96"/>
      <c r="I48" s="93"/>
      <c r="J48" s="96"/>
      <c r="K48" s="59"/>
      <c r="M48" s="59"/>
      <c r="N48" s="65"/>
      <c r="O48" s="60"/>
      <c r="P48" s="64"/>
      <c r="Q48" s="60"/>
      <c r="R48" s="60"/>
      <c r="S48" s="65"/>
      <c r="T48" s="59"/>
      <c r="U48" s="60"/>
      <c r="V48" s="65"/>
      <c r="W48" s="59"/>
      <c r="X48" s="60"/>
      <c r="Y48" s="65"/>
      <c r="Z48" s="60"/>
      <c r="AA48" s="60"/>
    </row>
    <row r="49" spans="3:30" s="200" customFormat="1" ht="18" customHeight="1" x14ac:dyDescent="0.25">
      <c r="J49" s="24"/>
      <c r="L49" s="46"/>
      <c r="M49" s="59"/>
      <c r="N49" s="65"/>
      <c r="O49" s="60"/>
      <c r="P49" s="64"/>
      <c r="Q49" s="60"/>
      <c r="R49" s="60"/>
      <c r="S49" s="65"/>
      <c r="T49" s="59"/>
      <c r="U49" s="60"/>
      <c r="V49" s="65"/>
      <c r="W49" s="24"/>
      <c r="X49" s="46"/>
      <c r="Y49" s="48"/>
      <c r="Z49" s="46"/>
      <c r="AA49" s="46"/>
      <c r="AB49" s="48"/>
      <c r="AC49" s="48"/>
      <c r="AD49" s="46"/>
    </row>
    <row r="50" spans="3:30" s="97" customFormat="1" ht="35.1" customHeight="1" x14ac:dyDescent="0.25">
      <c r="C50" s="299" t="s">
        <v>317</v>
      </c>
      <c r="D50" s="299"/>
      <c r="E50" s="299"/>
      <c r="F50" s="299"/>
      <c r="G50" s="299"/>
      <c r="H50" s="299"/>
      <c r="J50" s="98"/>
      <c r="L50" s="99"/>
      <c r="M50" s="98"/>
      <c r="N50" s="100"/>
      <c r="O50" s="101"/>
      <c r="P50" s="102"/>
      <c r="Q50" s="101"/>
      <c r="R50" s="101"/>
      <c r="S50" s="103"/>
      <c r="T50" s="104"/>
      <c r="U50" s="101"/>
      <c r="V50" s="103"/>
      <c r="W50" s="104"/>
      <c r="X50" s="101"/>
      <c r="Y50" s="105"/>
      <c r="Z50" s="99"/>
      <c r="AA50" s="99"/>
      <c r="AB50" s="105"/>
      <c r="AC50" s="105"/>
      <c r="AD50" s="99"/>
    </row>
    <row r="51" spans="3:30" s="200" customFormat="1" ht="18" customHeight="1" x14ac:dyDescent="0.25">
      <c r="J51" s="106"/>
      <c r="L51" s="107"/>
      <c r="M51" s="24"/>
      <c r="N51" s="49"/>
      <c r="O51" s="60"/>
      <c r="P51" s="64"/>
      <c r="Q51" s="60"/>
      <c r="R51" s="60"/>
      <c r="S51" s="65"/>
      <c r="T51" s="59"/>
      <c r="U51" s="60"/>
      <c r="V51" s="65"/>
      <c r="W51" s="24"/>
      <c r="X51" s="46"/>
      <c r="Y51" s="48"/>
      <c r="Z51" s="46"/>
      <c r="AA51" s="46"/>
      <c r="AB51" s="48"/>
      <c r="AC51" s="48"/>
      <c r="AD51" s="46"/>
    </row>
    <row r="52" spans="3:30" ht="39.950000000000003" customHeight="1" x14ac:dyDescent="0.25">
      <c r="H52" s="300" t="s">
        <v>58</v>
      </c>
      <c r="I52" s="300"/>
      <c r="J52" s="300"/>
      <c r="K52" s="300"/>
      <c r="L52" s="108"/>
      <c r="P52" s="109"/>
      <c r="Q52" s="110"/>
      <c r="R52" s="110"/>
      <c r="S52" s="62"/>
      <c r="T52" s="111"/>
      <c r="U52" s="110"/>
      <c r="V52" s="62"/>
    </row>
    <row r="53" spans="3:30" ht="39.950000000000003" customHeight="1" x14ac:dyDescent="0.25">
      <c r="C53" s="205" t="s">
        <v>16</v>
      </c>
      <c r="D53" s="205" t="s">
        <v>53</v>
      </c>
      <c r="E53" s="205" t="s">
        <v>55</v>
      </c>
      <c r="F53" s="205" t="s">
        <v>56</v>
      </c>
      <c r="H53" s="20"/>
      <c r="J53" s="20"/>
      <c r="K53" s="20"/>
      <c r="L53" s="52"/>
      <c r="P53" s="109"/>
      <c r="Q53" s="110"/>
      <c r="R53" s="110"/>
      <c r="S53" s="62"/>
      <c r="AB53" s="18"/>
      <c r="AC53" s="18"/>
      <c r="AD53" s="18"/>
    </row>
    <row r="54" spans="3:30" s="200" customFormat="1" ht="35.1" customHeight="1" x14ac:dyDescent="0.25">
      <c r="C54" s="112">
        <f>C47</f>
        <v>5501</v>
      </c>
      <c r="D54" s="112">
        <f>+E47</f>
        <v>1058</v>
      </c>
      <c r="E54" s="112">
        <f>+G47</f>
        <v>125</v>
      </c>
      <c r="F54" s="112">
        <f>+I47</f>
        <v>4318</v>
      </c>
      <c r="H54" s="24"/>
      <c r="J54" s="24"/>
      <c r="K54" s="24"/>
      <c r="P54" s="47"/>
      <c r="Q54" s="46"/>
      <c r="R54" s="46"/>
      <c r="S54" s="48"/>
      <c r="T54" s="24"/>
      <c r="U54" s="46"/>
      <c r="V54" s="48"/>
      <c r="W54" s="24"/>
      <c r="X54" s="46"/>
      <c r="Y54" s="48"/>
      <c r="Z54" s="46"/>
      <c r="AA54" s="46"/>
    </row>
    <row r="55" spans="3:30" s="200" customFormat="1" ht="35.1" customHeight="1" x14ac:dyDescent="0.25">
      <c r="J55" s="24"/>
      <c r="L55" s="46"/>
      <c r="P55" s="47"/>
      <c r="Q55" s="46"/>
      <c r="R55" s="46"/>
      <c r="S55" s="48"/>
      <c r="T55" s="24"/>
      <c r="U55" s="46"/>
      <c r="V55" s="48"/>
      <c r="W55" s="24"/>
      <c r="X55" s="46"/>
      <c r="Y55" s="48"/>
      <c r="Z55" s="46"/>
      <c r="AA55" s="46"/>
      <c r="AB55" s="48"/>
      <c r="AC55" s="48"/>
      <c r="AD55" s="46"/>
    </row>
    <row r="56" spans="3:30" s="200" customFormat="1" ht="15.75" customHeight="1" x14ac:dyDescent="0.25">
      <c r="J56" s="24"/>
      <c r="L56" s="46"/>
      <c r="M56" s="24"/>
      <c r="O56" s="46"/>
      <c r="P56" s="47"/>
      <c r="Q56" s="46"/>
      <c r="R56" s="46"/>
      <c r="S56" s="48"/>
      <c r="T56" s="24"/>
      <c r="U56" s="46"/>
      <c r="V56" s="48"/>
      <c r="W56" s="24"/>
      <c r="X56" s="46"/>
      <c r="Y56" s="48"/>
      <c r="Z56" s="46"/>
      <c r="AA56" s="46"/>
      <c r="AB56" s="48"/>
      <c r="AC56" s="48"/>
      <c r="AD56" s="46"/>
    </row>
    <row r="57" spans="3:30" s="200" customFormat="1" ht="15.75" customHeight="1" x14ac:dyDescent="0.25">
      <c r="J57" s="24"/>
      <c r="L57" s="46"/>
      <c r="M57" s="24"/>
      <c r="O57" s="46"/>
      <c r="P57" s="47"/>
      <c r="Q57" s="46"/>
      <c r="R57" s="46"/>
      <c r="S57" s="48"/>
      <c r="T57" s="24"/>
      <c r="U57" s="46"/>
      <c r="V57" s="48"/>
      <c r="W57" s="24"/>
      <c r="X57" s="46"/>
      <c r="Y57" s="48"/>
      <c r="Z57" s="46"/>
      <c r="AA57" s="46"/>
      <c r="AB57" s="48"/>
      <c r="AC57" s="48"/>
      <c r="AD57" s="46"/>
    </row>
    <row r="58" spans="3:30" s="200" customFormat="1" ht="15.75" customHeight="1" x14ac:dyDescent="0.25">
      <c r="J58" s="24"/>
      <c r="L58" s="46"/>
      <c r="M58" s="24"/>
      <c r="O58" s="46"/>
      <c r="P58" s="47"/>
      <c r="Q58" s="46"/>
      <c r="R58" s="46"/>
      <c r="S58" s="48"/>
      <c r="T58" s="24"/>
      <c r="U58" s="46"/>
      <c r="V58" s="48"/>
      <c r="W58" s="24"/>
      <c r="X58" s="46"/>
      <c r="Y58" s="48"/>
      <c r="Z58" s="46"/>
      <c r="AA58" s="46"/>
      <c r="AB58" s="48"/>
      <c r="AC58" s="48"/>
      <c r="AD58" s="46"/>
    </row>
    <row r="59" spans="3:30" s="200" customFormat="1" ht="15.75" customHeight="1" x14ac:dyDescent="0.25">
      <c r="J59" s="24"/>
      <c r="L59" s="46"/>
      <c r="M59" s="24"/>
      <c r="O59" s="46"/>
      <c r="P59" s="47"/>
      <c r="Q59" s="46"/>
      <c r="R59" s="46"/>
      <c r="S59" s="48"/>
      <c r="T59" s="24"/>
      <c r="U59" s="46"/>
      <c r="V59" s="48"/>
      <c r="W59" s="24"/>
      <c r="X59" s="46"/>
      <c r="Y59" s="48"/>
      <c r="Z59" s="46"/>
      <c r="AA59" s="46"/>
      <c r="AB59" s="48"/>
      <c r="AC59" s="48"/>
      <c r="AD59" s="46"/>
    </row>
    <row r="60" spans="3:30" s="200" customFormat="1" ht="15.75" customHeight="1" x14ac:dyDescent="0.25">
      <c r="J60" s="24"/>
      <c r="L60" s="46"/>
      <c r="M60" s="24"/>
      <c r="O60" s="46"/>
      <c r="P60" s="47"/>
      <c r="Q60" s="46"/>
      <c r="R60" s="46"/>
      <c r="S60" s="48"/>
      <c r="T60" s="24"/>
      <c r="U60" s="46"/>
      <c r="V60" s="48"/>
      <c r="W60" s="24"/>
      <c r="X60" s="46"/>
      <c r="Y60" s="48"/>
      <c r="Z60" s="46"/>
      <c r="AA60" s="46"/>
      <c r="AB60" s="48"/>
      <c r="AC60" s="48"/>
      <c r="AD60" s="46"/>
    </row>
    <row r="61" spans="3:30" s="97" customFormat="1" ht="35.1" customHeight="1" x14ac:dyDescent="0.25">
      <c r="C61" s="299" t="s">
        <v>316</v>
      </c>
      <c r="D61" s="299"/>
      <c r="E61" s="299"/>
      <c r="F61" s="299"/>
      <c r="G61" s="299"/>
      <c r="H61" s="299"/>
      <c r="J61" s="98"/>
      <c r="L61" s="99"/>
      <c r="M61" s="98"/>
      <c r="N61" s="100"/>
      <c r="O61" s="101"/>
      <c r="P61" s="102"/>
      <c r="Q61" s="101"/>
      <c r="R61" s="101"/>
      <c r="S61" s="103"/>
      <c r="T61" s="104"/>
      <c r="U61" s="101"/>
      <c r="V61" s="103"/>
      <c r="W61" s="104"/>
      <c r="X61" s="101"/>
      <c r="Y61" s="105"/>
      <c r="Z61" s="99"/>
      <c r="AA61" s="99"/>
      <c r="AB61" s="105"/>
      <c r="AC61" s="105"/>
      <c r="AD61" s="99"/>
    </row>
    <row r="62" spans="3:30" s="200" customFormat="1" ht="15.75" customHeight="1" x14ac:dyDescent="0.25">
      <c r="J62" s="24"/>
      <c r="L62" s="46"/>
      <c r="M62" s="24"/>
      <c r="O62" s="46"/>
      <c r="P62" s="47"/>
      <c r="Q62" s="46"/>
      <c r="R62" s="46"/>
      <c r="S62" s="48"/>
      <c r="T62" s="24"/>
      <c r="U62" s="46"/>
      <c r="V62" s="48"/>
      <c r="W62" s="24"/>
      <c r="X62" s="46"/>
      <c r="Y62" s="48"/>
      <c r="Z62" s="46"/>
      <c r="AA62" s="46"/>
      <c r="AB62" s="48"/>
      <c r="AC62" s="48"/>
      <c r="AD62" s="46"/>
    </row>
    <row r="63" spans="3:30" s="200" customFormat="1" ht="15.75" customHeight="1" x14ac:dyDescent="0.25">
      <c r="C63" s="301" t="s">
        <v>60</v>
      </c>
      <c r="D63" s="301"/>
      <c r="E63" s="301"/>
      <c r="J63" s="24"/>
      <c r="L63" s="46"/>
      <c r="M63" s="24"/>
      <c r="O63" s="46"/>
      <c r="P63" s="47"/>
      <c r="Q63" s="46"/>
      <c r="R63" s="46"/>
      <c r="S63" s="48"/>
      <c r="T63" s="24"/>
      <c r="U63" s="46"/>
      <c r="V63" s="48"/>
      <c r="W63" s="24"/>
      <c r="X63" s="46"/>
      <c r="Y63" s="48"/>
      <c r="Z63" s="46"/>
      <c r="AA63" s="46"/>
      <c r="AB63" s="48"/>
      <c r="AC63" s="48"/>
      <c r="AD63" s="46"/>
    </row>
    <row r="64" spans="3:30" s="200" customFormat="1" ht="15.75" customHeight="1" x14ac:dyDescent="0.25">
      <c r="J64" s="24"/>
      <c r="L64" s="46"/>
      <c r="M64" s="24"/>
      <c r="O64" s="46"/>
      <c r="P64" s="47"/>
      <c r="Q64" s="46"/>
      <c r="R64" s="46"/>
      <c r="S64" s="48"/>
      <c r="T64" s="24"/>
      <c r="U64" s="46"/>
      <c r="V64" s="48"/>
      <c r="W64" s="24"/>
      <c r="X64" s="46"/>
      <c r="Y64" s="48"/>
      <c r="Z64" s="46"/>
      <c r="AA64" s="46"/>
      <c r="AB64" s="48"/>
      <c r="AC64" s="48"/>
      <c r="AD64" s="46"/>
    </row>
    <row r="65" spans="3:30" s="200" customFormat="1" ht="39.75" customHeight="1" x14ac:dyDescent="0.25">
      <c r="C65" s="274" t="s">
        <v>61</v>
      </c>
      <c r="D65" s="274"/>
      <c r="E65" s="274"/>
      <c r="F65" s="113" t="s">
        <v>62</v>
      </c>
      <c r="J65" s="24"/>
      <c r="L65" s="46"/>
      <c r="M65" s="24"/>
      <c r="O65" s="46"/>
      <c r="P65" s="47"/>
      <c r="Q65" s="46"/>
      <c r="R65" s="46"/>
      <c r="S65" s="48"/>
      <c r="T65" s="24"/>
      <c r="U65" s="46"/>
      <c r="V65" s="48"/>
      <c r="W65" s="24"/>
      <c r="X65" s="46"/>
      <c r="Y65" s="48"/>
      <c r="Z65" s="46"/>
      <c r="AA65" s="46"/>
      <c r="AB65" s="48"/>
      <c r="AC65" s="48"/>
      <c r="AD65" s="46"/>
    </row>
    <row r="66" spans="3:30" s="200" customFormat="1" ht="39.75" customHeight="1" x14ac:dyDescent="0.25">
      <c r="C66" s="205" t="s">
        <v>61</v>
      </c>
      <c r="D66" s="205" t="s">
        <v>63</v>
      </c>
      <c r="E66" s="223" t="s">
        <v>64</v>
      </c>
      <c r="F66" s="113" t="s">
        <v>65</v>
      </c>
      <c r="J66" s="24"/>
      <c r="L66" s="46"/>
      <c r="M66" s="24"/>
      <c r="O66" s="46"/>
      <c r="P66" s="47"/>
      <c r="Q66" s="46"/>
      <c r="R66" s="46"/>
      <c r="S66" s="48"/>
      <c r="T66" s="24"/>
      <c r="U66" s="46"/>
      <c r="V66" s="48"/>
      <c r="W66" s="24"/>
      <c r="X66" s="46"/>
      <c r="Y66" s="48"/>
      <c r="Z66" s="46"/>
      <c r="AA66" s="46"/>
      <c r="AB66" s="48"/>
      <c r="AC66" s="48"/>
      <c r="AD66" s="46"/>
    </row>
    <row r="67" spans="3:30" s="200" customFormat="1" ht="15.75" customHeight="1" x14ac:dyDescent="0.25">
      <c r="C67" s="224" t="s">
        <v>66</v>
      </c>
      <c r="D67" s="225">
        <v>1.55</v>
      </c>
      <c r="E67" s="210" t="s">
        <v>69</v>
      </c>
      <c r="F67" s="113">
        <v>0.50600000000000001</v>
      </c>
      <c r="J67" s="24"/>
      <c r="L67" s="46"/>
      <c r="M67" s="24"/>
      <c r="O67" s="46"/>
      <c r="P67" s="47"/>
      <c r="Q67" s="46"/>
      <c r="R67" s="46"/>
      <c r="S67" s="48"/>
      <c r="T67" s="24"/>
      <c r="U67" s="46"/>
      <c r="V67" s="48"/>
      <c r="W67" s="24"/>
      <c r="X67" s="46"/>
      <c r="Y67" s="48"/>
      <c r="Z67" s="46"/>
      <c r="AA67" s="46"/>
      <c r="AB67" s="48"/>
      <c r="AC67" s="48"/>
      <c r="AD67" s="46"/>
    </row>
    <row r="68" spans="3:30" s="200" customFormat="1" ht="15.75" customHeight="1" x14ac:dyDescent="0.25">
      <c r="C68" s="224" t="s">
        <v>68</v>
      </c>
      <c r="D68" s="225">
        <v>1.498</v>
      </c>
      <c r="E68" s="210" t="s">
        <v>69</v>
      </c>
      <c r="F68" s="113">
        <v>0.50600000000000001</v>
      </c>
      <c r="J68" s="24"/>
      <c r="L68" s="46"/>
      <c r="M68" s="24"/>
      <c r="O68" s="46"/>
      <c r="P68" s="47"/>
      <c r="Q68" s="46"/>
      <c r="R68" s="46"/>
      <c r="S68" s="48"/>
      <c r="T68" s="24"/>
      <c r="U68" s="46"/>
      <c r="V68" s="48"/>
      <c r="W68" s="24"/>
      <c r="X68" s="46"/>
      <c r="Y68" s="48"/>
      <c r="Z68" s="46"/>
      <c r="AA68" s="46"/>
      <c r="AB68" s="48"/>
      <c r="AC68" s="48"/>
      <c r="AD68" s="46"/>
    </row>
    <row r="69" spans="3:30" s="200" customFormat="1" ht="31.5" x14ac:dyDescent="0.25">
      <c r="C69" s="224" t="s">
        <v>70</v>
      </c>
      <c r="D69" s="225">
        <v>0.41499999999999998</v>
      </c>
      <c r="E69" s="210" t="s">
        <v>76</v>
      </c>
      <c r="F69" s="113">
        <v>0.50600000000000001</v>
      </c>
      <c r="J69" s="24"/>
      <c r="L69" s="46"/>
      <c r="M69" s="24"/>
      <c r="O69" s="46"/>
      <c r="P69" s="47"/>
      <c r="Q69" s="46"/>
      <c r="R69" s="46"/>
      <c r="S69" s="48"/>
      <c r="T69" s="24"/>
      <c r="U69" s="46"/>
      <c r="V69" s="48"/>
      <c r="W69" s="24"/>
      <c r="X69" s="46"/>
      <c r="Y69" s="48"/>
      <c r="Z69" s="46"/>
      <c r="AA69" s="46"/>
      <c r="AB69" s="48"/>
      <c r="AC69" s="48"/>
      <c r="AD69" s="46"/>
    </row>
    <row r="70" spans="3:30" s="200" customFormat="1" ht="31.5" x14ac:dyDescent="0.25">
      <c r="C70" s="224" t="s">
        <v>71</v>
      </c>
      <c r="D70" s="225">
        <v>1.2290000000000001</v>
      </c>
      <c r="E70" s="210" t="s">
        <v>69</v>
      </c>
      <c r="F70" s="113">
        <v>0.50600000000000001</v>
      </c>
      <c r="J70" s="24"/>
      <c r="L70" s="46"/>
      <c r="M70" s="24"/>
      <c r="O70" s="46"/>
      <c r="P70" s="47"/>
      <c r="Q70" s="46"/>
      <c r="R70" s="46"/>
      <c r="S70" s="48"/>
      <c r="T70" s="24"/>
      <c r="U70" s="46"/>
      <c r="V70" s="48"/>
      <c r="W70" s="24"/>
      <c r="X70" s="46"/>
      <c r="Y70" s="48"/>
      <c r="Z70" s="46"/>
      <c r="AA70" s="46"/>
      <c r="AB70" s="48"/>
      <c r="AC70" s="48"/>
      <c r="AD70" s="46"/>
    </row>
    <row r="71" spans="3:30" s="200" customFormat="1" ht="31.5" x14ac:dyDescent="0.25">
      <c r="C71" s="224" t="s">
        <v>72</v>
      </c>
      <c r="D71" s="225">
        <v>0</v>
      </c>
      <c r="E71" s="210" t="s">
        <v>76</v>
      </c>
      <c r="F71" s="113">
        <v>0.50600000000000001</v>
      </c>
      <c r="J71" s="24"/>
      <c r="L71" s="46"/>
      <c r="M71" s="24"/>
      <c r="O71" s="46"/>
      <c r="P71" s="47"/>
      <c r="Q71" s="46"/>
      <c r="R71" s="46"/>
      <c r="S71" s="48"/>
      <c r="T71" s="24"/>
      <c r="U71" s="46"/>
      <c r="V71" s="48"/>
      <c r="W71" s="24"/>
      <c r="X71" s="46"/>
      <c r="Y71" s="48"/>
      <c r="Z71" s="46"/>
      <c r="AA71" s="46"/>
      <c r="AB71" s="48"/>
      <c r="AC71" s="48"/>
      <c r="AD71" s="46"/>
    </row>
    <row r="72" spans="3:30" s="200" customFormat="1" ht="31.5" x14ac:dyDescent="0.25">
      <c r="C72" s="224" t="s">
        <v>73</v>
      </c>
      <c r="D72" s="225">
        <v>0.46100000000000002</v>
      </c>
      <c r="E72" s="210" t="s">
        <v>76</v>
      </c>
      <c r="F72" s="113">
        <v>0.50600000000000001</v>
      </c>
      <c r="J72" s="24"/>
      <c r="L72" s="46"/>
      <c r="M72" s="24"/>
      <c r="O72" s="46"/>
      <c r="P72" s="47"/>
      <c r="Q72" s="46"/>
      <c r="R72" s="46"/>
      <c r="S72" s="48"/>
      <c r="T72" s="24"/>
      <c r="U72" s="46"/>
      <c r="V72" s="48"/>
      <c r="W72" s="24"/>
      <c r="X72" s="46"/>
      <c r="Y72" s="48"/>
      <c r="Z72" s="46"/>
      <c r="AA72" s="46"/>
      <c r="AB72" s="48"/>
      <c r="AC72" s="48"/>
      <c r="AD72" s="46"/>
    </row>
    <row r="73" spans="3:30" s="200" customFormat="1" ht="31.5" x14ac:dyDescent="0.25">
      <c r="C73" s="224" t="s">
        <v>74</v>
      </c>
      <c r="D73" s="225">
        <v>0.626</v>
      </c>
      <c r="E73" s="210" t="s">
        <v>67</v>
      </c>
      <c r="F73" s="113">
        <v>0.50600000000000001</v>
      </c>
      <c r="J73" s="24"/>
      <c r="L73" s="46"/>
      <c r="M73" s="24"/>
      <c r="O73" s="46"/>
      <c r="P73" s="47"/>
      <c r="Q73" s="46"/>
      <c r="R73" s="46"/>
      <c r="S73" s="48"/>
      <c r="T73" s="24"/>
      <c r="U73" s="46"/>
      <c r="V73" s="48"/>
      <c r="W73" s="24"/>
      <c r="X73" s="46"/>
      <c r="Y73" s="48"/>
      <c r="Z73" s="46"/>
      <c r="AA73" s="46"/>
      <c r="AB73" s="48"/>
      <c r="AC73" s="48"/>
      <c r="AD73" s="46"/>
    </row>
    <row r="74" spans="3:30" s="200" customFormat="1" ht="31.5" x14ac:dyDescent="0.25">
      <c r="C74" s="224" t="s">
        <v>75</v>
      </c>
      <c r="D74" s="225">
        <v>0</v>
      </c>
      <c r="E74" s="210" t="s">
        <v>76</v>
      </c>
      <c r="F74" s="113">
        <v>0.50600000000000001</v>
      </c>
      <c r="J74" s="24"/>
      <c r="L74" s="46"/>
      <c r="M74" s="24"/>
      <c r="O74" s="46"/>
      <c r="P74" s="47"/>
      <c r="Q74" s="46"/>
      <c r="R74" s="46"/>
      <c r="S74" s="48"/>
      <c r="T74" s="24"/>
      <c r="U74" s="46"/>
      <c r="V74" s="48"/>
      <c r="W74" s="24"/>
      <c r="X74" s="46"/>
      <c r="Y74" s="48"/>
      <c r="Z74" s="46"/>
      <c r="AA74" s="46"/>
      <c r="AB74" s="48"/>
      <c r="AC74" s="48"/>
      <c r="AD74" s="46"/>
    </row>
    <row r="75" spans="3:30" s="200" customFormat="1" ht="31.5" x14ac:dyDescent="0.25">
      <c r="C75" s="224" t="s">
        <v>77</v>
      </c>
      <c r="D75" s="225">
        <v>2.64</v>
      </c>
      <c r="E75" s="210" t="s">
        <v>69</v>
      </c>
      <c r="F75" s="113">
        <v>0.50600000000000001</v>
      </c>
      <c r="J75" s="24"/>
      <c r="L75" s="46"/>
      <c r="M75" s="24"/>
      <c r="O75" s="46"/>
      <c r="P75" s="47"/>
      <c r="Q75" s="46"/>
      <c r="R75" s="46"/>
      <c r="S75" s="48"/>
      <c r="T75" s="24"/>
      <c r="U75" s="46"/>
      <c r="V75" s="48"/>
      <c r="W75" s="24"/>
      <c r="X75" s="46"/>
      <c r="Y75" s="48"/>
      <c r="Z75" s="46"/>
      <c r="AA75" s="46"/>
      <c r="AB75" s="48"/>
      <c r="AC75" s="48"/>
      <c r="AD75" s="46"/>
    </row>
    <row r="76" spans="3:30" s="200" customFormat="1" ht="31.5" x14ac:dyDescent="0.25">
      <c r="C76" s="224" t="s">
        <v>78</v>
      </c>
      <c r="D76" s="225">
        <v>0.47499999999999998</v>
      </c>
      <c r="E76" s="210" t="s">
        <v>76</v>
      </c>
      <c r="F76" s="113">
        <v>0.50600000000000001</v>
      </c>
      <c r="J76" s="24"/>
      <c r="L76" s="46"/>
      <c r="M76" s="24"/>
      <c r="O76" s="46"/>
      <c r="P76" s="47"/>
      <c r="Q76" s="46"/>
      <c r="R76" s="46"/>
      <c r="S76" s="48"/>
      <c r="T76" s="24"/>
      <c r="U76" s="46"/>
      <c r="V76" s="48"/>
      <c r="W76" s="24"/>
      <c r="X76" s="46"/>
      <c r="Y76" s="48"/>
      <c r="Z76" s="46"/>
      <c r="AA76" s="46"/>
      <c r="AB76" s="48"/>
      <c r="AC76" s="48"/>
      <c r="AD76" s="46"/>
    </row>
    <row r="77" spans="3:30" s="200" customFormat="1" ht="31.5" x14ac:dyDescent="0.25">
      <c r="C77" s="224" t="s">
        <v>79</v>
      </c>
      <c r="D77" s="225">
        <v>8.9999999999999993E-3</v>
      </c>
      <c r="E77" s="210" t="s">
        <v>76</v>
      </c>
      <c r="F77" s="113">
        <v>0.50600000000000001</v>
      </c>
      <c r="J77" s="24"/>
      <c r="L77" s="46"/>
      <c r="M77" s="24"/>
      <c r="O77" s="46"/>
      <c r="P77" s="47"/>
      <c r="Q77" s="46"/>
      <c r="R77" s="46"/>
      <c r="S77" s="48"/>
      <c r="T77" s="24"/>
      <c r="U77" s="46"/>
      <c r="V77" s="48"/>
      <c r="W77" s="24"/>
      <c r="X77" s="46"/>
      <c r="Y77" s="48"/>
      <c r="Z77" s="46"/>
      <c r="AA77" s="46"/>
      <c r="AB77" s="48"/>
      <c r="AC77" s="48"/>
      <c r="AD77" s="46"/>
    </row>
    <row r="78" spans="3:30" s="200" customFormat="1" ht="31.5" x14ac:dyDescent="0.25">
      <c r="C78" s="224" t="s">
        <v>80</v>
      </c>
      <c r="D78" s="225">
        <v>0.18</v>
      </c>
      <c r="E78" s="210" t="s">
        <v>76</v>
      </c>
      <c r="F78" s="113">
        <v>0.50600000000000001</v>
      </c>
      <c r="J78" s="24"/>
      <c r="L78" s="46"/>
      <c r="M78" s="24"/>
      <c r="O78" s="46"/>
      <c r="P78" s="47"/>
      <c r="Q78" s="46"/>
      <c r="R78" s="46"/>
      <c r="S78" s="48"/>
      <c r="T78" s="24"/>
      <c r="U78" s="46"/>
      <c r="V78" s="48"/>
      <c r="W78" s="24"/>
      <c r="X78" s="46"/>
      <c r="Y78" s="48"/>
      <c r="Z78" s="46"/>
      <c r="AA78" s="46"/>
      <c r="AB78" s="48"/>
      <c r="AC78" s="48"/>
      <c r="AD78" s="46"/>
    </row>
    <row r="79" spans="3:30" s="200" customFormat="1" ht="31.5" x14ac:dyDescent="0.25">
      <c r="C79" s="224" t="s">
        <v>81</v>
      </c>
      <c r="D79" s="225">
        <v>0.222</v>
      </c>
      <c r="E79" s="210" t="s">
        <v>76</v>
      </c>
      <c r="F79" s="113">
        <v>0.50600000000000001</v>
      </c>
      <c r="J79" s="24"/>
      <c r="L79" s="46"/>
      <c r="M79" s="24"/>
      <c r="O79" s="46"/>
      <c r="P79" s="47"/>
      <c r="Q79" s="46"/>
      <c r="R79" s="46"/>
      <c r="S79" s="48"/>
      <c r="T79" s="24"/>
      <c r="U79" s="46"/>
      <c r="V79" s="48"/>
      <c r="W79" s="24"/>
      <c r="X79" s="46"/>
      <c r="Y79" s="48"/>
      <c r="Z79" s="46"/>
      <c r="AA79" s="46"/>
      <c r="AB79" s="48"/>
      <c r="AC79" s="48"/>
      <c r="AD79" s="46"/>
    </row>
    <row r="80" spans="3:30" s="200" customFormat="1" ht="31.5" x14ac:dyDescent="0.25">
      <c r="C80" s="224" t="s">
        <v>82</v>
      </c>
      <c r="D80" s="225">
        <v>0.24199999999999999</v>
      </c>
      <c r="E80" s="210" t="s">
        <v>76</v>
      </c>
      <c r="F80" s="113">
        <v>0.50600000000000001</v>
      </c>
      <c r="J80" s="24"/>
      <c r="L80" s="46"/>
      <c r="M80" s="24"/>
      <c r="O80" s="46"/>
      <c r="P80" s="47"/>
      <c r="Q80" s="46"/>
      <c r="R80" s="46"/>
      <c r="S80" s="48"/>
      <c r="T80" s="24"/>
      <c r="U80" s="46"/>
      <c r="V80" s="48"/>
      <c r="W80" s="24"/>
      <c r="X80" s="46"/>
      <c r="Y80" s="48"/>
      <c r="Z80" s="46"/>
      <c r="AA80" s="46"/>
      <c r="AB80" s="48"/>
      <c r="AC80" s="48"/>
      <c r="AD80" s="46"/>
    </row>
    <row r="81" spans="3:30" s="200" customFormat="1" ht="31.5" x14ac:dyDescent="0.25">
      <c r="C81" s="224" t="s">
        <v>83</v>
      </c>
      <c r="D81" s="225">
        <v>5.0999999999999997E-2</v>
      </c>
      <c r="E81" s="210" t="s">
        <v>76</v>
      </c>
      <c r="F81" s="113">
        <v>0.50600000000000001</v>
      </c>
      <c r="J81" s="24"/>
      <c r="L81" s="46"/>
      <c r="M81" s="24"/>
      <c r="O81" s="46"/>
      <c r="P81" s="47"/>
      <c r="Q81" s="46"/>
      <c r="R81" s="46"/>
      <c r="S81" s="48"/>
      <c r="T81" s="24"/>
      <c r="U81" s="46"/>
      <c r="V81" s="48"/>
      <c r="W81" s="24"/>
      <c r="X81" s="46"/>
      <c r="Y81" s="48"/>
      <c r="Z81" s="46"/>
      <c r="AA81" s="46"/>
      <c r="AB81" s="48"/>
      <c r="AC81" s="48"/>
      <c r="AD81" s="46"/>
    </row>
    <row r="82" spans="3:30" s="200" customFormat="1" ht="31.5" x14ac:dyDescent="0.25">
      <c r="C82" s="224" t="s">
        <v>84</v>
      </c>
      <c r="D82" s="225">
        <v>0.254</v>
      </c>
      <c r="E82" s="210" t="s">
        <v>76</v>
      </c>
      <c r="F82" s="113">
        <v>0.50600000000000001</v>
      </c>
      <c r="J82" s="24"/>
      <c r="L82" s="46"/>
      <c r="M82" s="24"/>
      <c r="O82" s="46"/>
      <c r="P82" s="47"/>
      <c r="Q82" s="46"/>
      <c r="R82" s="46"/>
      <c r="S82" s="48"/>
      <c r="T82" s="24"/>
      <c r="U82" s="46"/>
      <c r="V82" s="48"/>
      <c r="W82" s="24"/>
      <c r="X82" s="46"/>
      <c r="Y82" s="48"/>
      <c r="Z82" s="46"/>
      <c r="AA82" s="46"/>
      <c r="AB82" s="48"/>
      <c r="AC82" s="48"/>
      <c r="AD82" s="46"/>
    </row>
    <row r="83" spans="3:30" s="200" customFormat="1" ht="31.5" x14ac:dyDescent="0.25">
      <c r="C83" s="224" t="s">
        <v>85</v>
      </c>
      <c r="D83" s="225">
        <v>0.57099999999999995</v>
      </c>
      <c r="E83" s="210" t="s">
        <v>76</v>
      </c>
      <c r="F83" s="113">
        <v>0.50600000000000001</v>
      </c>
      <c r="J83" s="24"/>
      <c r="L83" s="46"/>
      <c r="M83" s="24"/>
      <c r="O83" s="46"/>
      <c r="P83" s="47"/>
      <c r="Q83" s="46"/>
      <c r="R83" s="46"/>
      <c r="S83" s="48"/>
      <c r="T83" s="24"/>
      <c r="U83" s="46"/>
      <c r="V83" s="48"/>
      <c r="W83" s="24"/>
      <c r="X83" s="46"/>
      <c r="Y83" s="48"/>
      <c r="Z83" s="46"/>
      <c r="AA83" s="46"/>
      <c r="AB83" s="48"/>
      <c r="AC83" s="48"/>
      <c r="AD83" s="46"/>
    </row>
    <row r="84" spans="3:30" s="200" customFormat="1" ht="31.5" x14ac:dyDescent="0.25">
      <c r="C84" s="224" t="s">
        <v>86</v>
      </c>
      <c r="D84" s="225">
        <v>0.49199999999999999</v>
      </c>
      <c r="E84" s="210" t="s">
        <v>76</v>
      </c>
      <c r="F84" s="113">
        <v>0.50600000000000001</v>
      </c>
      <c r="J84" s="24"/>
      <c r="L84" s="46"/>
      <c r="M84" s="24"/>
      <c r="O84" s="46"/>
      <c r="P84" s="47"/>
      <c r="Q84" s="46"/>
      <c r="R84" s="46"/>
      <c r="S84" s="48"/>
      <c r="T84" s="24"/>
      <c r="U84" s="46"/>
      <c r="V84" s="48"/>
      <c r="W84" s="24"/>
      <c r="X84" s="46"/>
      <c r="Y84" s="48"/>
      <c r="Z84" s="46"/>
      <c r="AA84" s="46"/>
      <c r="AB84" s="48"/>
      <c r="AC84" s="48"/>
      <c r="AD84" s="46"/>
    </row>
    <row r="85" spans="3:30" s="200" customFormat="1" ht="15.75" customHeight="1" x14ac:dyDescent="0.25">
      <c r="C85" s="224" t="s">
        <v>87</v>
      </c>
      <c r="D85" s="225">
        <v>0.20799999999999999</v>
      </c>
      <c r="E85" s="210" t="s">
        <v>76</v>
      </c>
      <c r="F85" s="113">
        <v>0.50600000000000001</v>
      </c>
      <c r="J85" s="24"/>
      <c r="L85" s="46"/>
      <c r="M85" s="24"/>
      <c r="O85" s="46"/>
      <c r="P85" s="47"/>
      <c r="Q85" s="46"/>
      <c r="R85" s="46"/>
      <c r="S85" s="48"/>
      <c r="T85" s="24"/>
      <c r="U85" s="46"/>
      <c r="V85" s="48"/>
      <c r="W85" s="24"/>
      <c r="X85" s="46"/>
      <c r="Y85" s="48"/>
      <c r="Z85" s="46"/>
      <c r="AA85" s="46"/>
      <c r="AB85" s="48"/>
      <c r="AC85" s="48"/>
      <c r="AD85" s="46"/>
    </row>
    <row r="86" spans="3:30" s="200" customFormat="1" ht="31.5" x14ac:dyDescent="0.25">
      <c r="C86" s="224" t="s">
        <v>88</v>
      </c>
      <c r="D86" s="225">
        <v>0</v>
      </c>
      <c r="E86" s="210" t="s">
        <v>76</v>
      </c>
      <c r="F86" s="113">
        <v>0.50600000000000001</v>
      </c>
      <c r="J86" s="24"/>
      <c r="L86" s="46"/>
      <c r="M86" s="24"/>
      <c r="O86" s="46"/>
      <c r="P86" s="47"/>
      <c r="Q86" s="46"/>
      <c r="R86" s="46"/>
      <c r="S86" s="48"/>
      <c r="T86" s="24"/>
      <c r="U86" s="46"/>
      <c r="V86" s="48"/>
      <c r="W86" s="24"/>
      <c r="X86" s="46"/>
      <c r="Y86" s="48"/>
      <c r="Z86" s="46"/>
      <c r="AA86" s="46"/>
      <c r="AB86" s="48"/>
      <c r="AC86" s="48"/>
      <c r="AD86" s="46"/>
    </row>
    <row r="87" spans="3:30" s="200" customFormat="1" ht="31.5" x14ac:dyDescent="0.25">
      <c r="C87" s="224" t="s">
        <v>89</v>
      </c>
      <c r="D87" s="225">
        <v>0</v>
      </c>
      <c r="E87" s="210" t="s">
        <v>76</v>
      </c>
      <c r="F87" s="113">
        <v>0.50600000000000001</v>
      </c>
      <c r="J87" s="24"/>
      <c r="L87" s="46"/>
      <c r="M87" s="24"/>
      <c r="O87" s="46"/>
      <c r="P87" s="47"/>
      <c r="Q87" s="46"/>
      <c r="R87" s="46"/>
      <c r="S87" s="48"/>
      <c r="T87" s="24"/>
      <c r="U87" s="46"/>
      <c r="V87" s="48"/>
      <c r="W87" s="24"/>
      <c r="X87" s="46"/>
      <c r="Y87" s="48"/>
      <c r="Z87" s="46"/>
      <c r="AA87" s="46"/>
      <c r="AB87" s="48"/>
      <c r="AC87" s="48"/>
      <c r="AD87" s="46"/>
    </row>
    <row r="88" spans="3:30" s="200" customFormat="1" ht="31.5" x14ac:dyDescent="0.25">
      <c r="C88" s="224" t="s">
        <v>90</v>
      </c>
      <c r="D88" s="225">
        <v>0</v>
      </c>
      <c r="E88" s="210" t="s">
        <v>76</v>
      </c>
      <c r="F88" s="113">
        <v>0.50600000000000001</v>
      </c>
      <c r="J88" s="24"/>
      <c r="L88" s="46"/>
      <c r="M88" s="24"/>
      <c r="O88" s="46"/>
      <c r="P88" s="47"/>
      <c r="Q88" s="46"/>
      <c r="R88" s="46"/>
      <c r="S88" s="48"/>
      <c r="T88" s="24"/>
      <c r="U88" s="46"/>
      <c r="V88" s="48"/>
      <c r="W88" s="24"/>
      <c r="X88" s="46"/>
      <c r="Y88" s="48"/>
      <c r="Z88" s="46"/>
      <c r="AA88" s="46"/>
      <c r="AB88" s="48"/>
      <c r="AC88" s="48"/>
      <c r="AD88" s="46"/>
    </row>
    <row r="89" spans="3:30" s="200" customFormat="1" ht="41.25" customHeight="1" x14ac:dyDescent="0.25">
      <c r="C89" s="228" t="s">
        <v>91</v>
      </c>
      <c r="D89" s="229">
        <f>F67</f>
        <v>0.50600000000000001</v>
      </c>
      <c r="E89" s="119" t="str">
        <f>IF(D89&lt;0.5999,"NO SATISFACTORIO",(IF(D89&lt;0.8499,"PARCIALMENTE SATISFACTORIO","SATISFACTORIO")))</f>
        <v>NO SATISFACTORIO</v>
      </c>
      <c r="F89" s="113"/>
      <c r="J89" s="24"/>
      <c r="L89" s="46"/>
      <c r="M89" s="24"/>
      <c r="O89" s="46"/>
      <c r="P89" s="47"/>
      <c r="Q89" s="46"/>
      <c r="R89" s="46"/>
      <c r="S89" s="48"/>
      <c r="T89" s="24"/>
      <c r="U89" s="46"/>
      <c r="V89" s="48"/>
      <c r="W89" s="24"/>
      <c r="X89" s="46"/>
      <c r="Y89" s="48"/>
      <c r="Z89" s="46"/>
      <c r="AA89" s="46"/>
      <c r="AB89" s="48"/>
      <c r="AC89" s="48"/>
      <c r="AD89" s="46"/>
    </row>
    <row r="90" spans="3:30" s="200" customFormat="1" ht="15.75" customHeight="1" x14ac:dyDescent="0.25">
      <c r="J90" s="24"/>
      <c r="L90" s="46"/>
      <c r="M90" s="24"/>
      <c r="O90" s="46"/>
      <c r="P90" s="47"/>
      <c r="Q90" s="46"/>
      <c r="R90" s="46"/>
      <c r="S90" s="48"/>
      <c r="T90" s="24"/>
      <c r="U90" s="46"/>
      <c r="V90" s="48"/>
      <c r="W90" s="24"/>
      <c r="X90" s="46"/>
      <c r="Y90" s="48"/>
      <c r="Z90" s="46"/>
      <c r="AA90" s="46"/>
      <c r="AB90" s="48"/>
      <c r="AC90" s="48"/>
      <c r="AD90" s="46"/>
    </row>
    <row r="91" spans="3:30" s="200" customFormat="1" ht="15.75" customHeight="1" x14ac:dyDescent="0.25">
      <c r="J91" s="24"/>
      <c r="L91" s="46"/>
      <c r="M91" s="24"/>
      <c r="O91" s="46"/>
      <c r="P91" s="47"/>
      <c r="Q91" s="46"/>
      <c r="R91" s="46"/>
      <c r="S91" s="48"/>
      <c r="T91" s="24"/>
      <c r="U91" s="46"/>
      <c r="V91" s="48"/>
      <c r="W91" s="24"/>
      <c r="X91" s="46"/>
      <c r="Y91" s="48"/>
      <c r="Z91" s="46"/>
      <c r="AA91" s="46"/>
      <c r="AB91" s="48"/>
      <c r="AC91" s="48"/>
      <c r="AD91" s="46"/>
    </row>
    <row r="92" spans="3:30" s="200" customFormat="1" ht="15.75" customHeight="1" x14ac:dyDescent="0.25">
      <c r="J92" s="24"/>
      <c r="L92" s="46"/>
      <c r="M92" s="24"/>
      <c r="O92" s="46"/>
      <c r="P92" s="47"/>
      <c r="Q92" s="46"/>
      <c r="R92" s="46"/>
      <c r="S92" s="48"/>
      <c r="T92" s="24"/>
      <c r="U92" s="46"/>
      <c r="V92" s="48"/>
      <c r="W92" s="24"/>
      <c r="X92" s="46"/>
      <c r="Y92" s="48"/>
      <c r="Z92" s="46"/>
      <c r="AA92" s="46"/>
      <c r="AB92" s="48"/>
      <c r="AC92" s="48"/>
      <c r="AD92" s="46"/>
    </row>
    <row r="93" spans="3:30" s="97" customFormat="1" ht="35.1" customHeight="1" x14ac:dyDescent="0.25">
      <c r="C93" s="299" t="s">
        <v>92</v>
      </c>
      <c r="D93" s="299"/>
      <c r="E93" s="299"/>
      <c r="F93" s="299"/>
      <c r="G93" s="299"/>
      <c r="H93" s="299"/>
      <c r="J93" s="98"/>
      <c r="L93" s="99"/>
      <c r="M93" s="98"/>
      <c r="N93" s="100"/>
      <c r="O93" s="101"/>
      <c r="P93" s="102"/>
      <c r="Q93" s="101"/>
      <c r="R93" s="101"/>
      <c r="S93" s="103"/>
      <c r="T93" s="104"/>
      <c r="U93" s="101"/>
      <c r="V93" s="103"/>
      <c r="W93" s="104"/>
      <c r="X93" s="101"/>
      <c r="Y93" s="105"/>
      <c r="Z93" s="99"/>
      <c r="AA93" s="99"/>
      <c r="AB93" s="105"/>
      <c r="AC93" s="105"/>
      <c r="AD93" s="99"/>
    </row>
    <row r="94" spans="3:30" s="200" customFormat="1" ht="15.75" customHeight="1" x14ac:dyDescent="0.25">
      <c r="J94" s="24"/>
      <c r="L94" s="46"/>
      <c r="M94" s="24"/>
      <c r="O94" s="46"/>
      <c r="P94" s="47"/>
      <c r="Q94" s="46"/>
      <c r="R94" s="46"/>
      <c r="S94" s="48"/>
      <c r="T94" s="24"/>
      <c r="U94" s="46"/>
      <c r="V94" s="48"/>
      <c r="W94" s="24"/>
      <c r="X94" s="46"/>
      <c r="Y94" s="48"/>
      <c r="Z94" s="46"/>
      <c r="AA94" s="46"/>
      <c r="AB94" s="48"/>
      <c r="AC94" s="48"/>
      <c r="AD94" s="46"/>
    </row>
    <row r="95" spans="3:30" s="200" customFormat="1" ht="15.75" customHeight="1" x14ac:dyDescent="0.25">
      <c r="C95" s="301" t="s">
        <v>60</v>
      </c>
      <c r="D95" s="301"/>
      <c r="J95" s="24"/>
      <c r="L95" s="46"/>
      <c r="M95" s="24"/>
      <c r="O95" s="46"/>
      <c r="P95" s="47"/>
      <c r="Q95" s="46"/>
      <c r="R95" s="46"/>
      <c r="S95" s="48"/>
      <c r="T95" s="24"/>
      <c r="U95" s="46"/>
      <c r="V95" s="48"/>
      <c r="W95" s="24"/>
      <c r="X95" s="46"/>
      <c r="Y95" s="48"/>
      <c r="Z95" s="46"/>
      <c r="AA95" s="46"/>
      <c r="AB95" s="48"/>
      <c r="AC95" s="48"/>
      <c r="AD95" s="46"/>
    </row>
    <row r="96" spans="3:30" s="200" customFormat="1" ht="15.75" customHeight="1" x14ac:dyDescent="0.25">
      <c r="J96" s="24"/>
      <c r="L96" s="46"/>
      <c r="M96" s="24"/>
      <c r="O96" s="46"/>
      <c r="P96" s="47"/>
      <c r="Q96" s="46"/>
      <c r="R96" s="46"/>
      <c r="S96" s="48"/>
      <c r="T96" s="24"/>
      <c r="U96" s="46"/>
      <c r="V96" s="48"/>
      <c r="W96" s="24"/>
      <c r="X96" s="46"/>
      <c r="Y96" s="48"/>
      <c r="Z96" s="46"/>
      <c r="AA96" s="46"/>
      <c r="AB96" s="48"/>
      <c r="AC96" s="48"/>
      <c r="AD96" s="46"/>
    </row>
    <row r="97" spans="3:30" s="200" customFormat="1" ht="45.75" customHeight="1" x14ac:dyDescent="0.2">
      <c r="C97" s="274" t="s">
        <v>61</v>
      </c>
      <c r="D97" s="274"/>
      <c r="E97" s="302" t="s">
        <v>93</v>
      </c>
      <c r="F97" s="302"/>
      <c r="G97" s="302"/>
      <c r="H97" s="242"/>
      <c r="J97" s="24"/>
      <c r="L97" s="46"/>
      <c r="M97" s="24"/>
      <c r="O97" s="46"/>
      <c r="P97" s="47"/>
      <c r="Q97" s="46"/>
      <c r="R97" s="46"/>
      <c r="S97" s="48"/>
      <c r="T97" s="24"/>
      <c r="U97" s="46"/>
      <c r="V97" s="48"/>
      <c r="W97" s="24"/>
      <c r="X97" s="46"/>
      <c r="Y97" s="48"/>
      <c r="Z97" s="46"/>
      <c r="AA97" s="46"/>
      <c r="AB97" s="48"/>
      <c r="AC97" s="48"/>
      <c r="AD97" s="46"/>
    </row>
    <row r="98" spans="3:30" s="200" customFormat="1" ht="45.75" customHeight="1" x14ac:dyDescent="0.25">
      <c r="C98" s="205" t="s">
        <v>94</v>
      </c>
      <c r="D98" s="205" t="s">
        <v>63</v>
      </c>
      <c r="E98" s="248" t="s">
        <v>93</v>
      </c>
      <c r="F98" s="248" t="s">
        <v>63</v>
      </c>
      <c r="G98" s="249" t="s">
        <v>64</v>
      </c>
      <c r="H98" s="113" t="s">
        <v>65</v>
      </c>
      <c r="J98" s="24"/>
      <c r="L98" s="46"/>
      <c r="M98" s="24"/>
      <c r="O98" s="46"/>
      <c r="P98" s="47"/>
      <c r="Q98" s="46"/>
      <c r="R98" s="46"/>
      <c r="S98" s="48"/>
      <c r="T98" s="24"/>
      <c r="U98" s="46"/>
      <c r="V98" s="48"/>
      <c r="W98" s="24"/>
      <c r="X98" s="46"/>
      <c r="Y98" s="48"/>
      <c r="Z98" s="46"/>
      <c r="AA98" s="46"/>
      <c r="AB98" s="48"/>
      <c r="AC98" s="48"/>
      <c r="AD98" s="46"/>
    </row>
    <row r="99" spans="3:30" s="200" customFormat="1" ht="28.5" customHeight="1" x14ac:dyDescent="0.25">
      <c r="C99" s="303" t="s">
        <v>95</v>
      </c>
      <c r="D99" s="271">
        <v>1.55</v>
      </c>
      <c r="E99" s="233" t="s">
        <v>96</v>
      </c>
      <c r="F99" s="253">
        <v>2.4700000000000002</v>
      </c>
      <c r="G99" s="224" t="s">
        <v>69</v>
      </c>
      <c r="H99" s="118">
        <v>0.50600000000000001</v>
      </c>
      <c r="J99" s="24"/>
      <c r="L99" s="46"/>
      <c r="M99" s="24"/>
      <c r="O99" s="46"/>
      <c r="P99" s="47"/>
      <c r="Q99" s="46"/>
      <c r="R99" s="46"/>
      <c r="S99" s="48"/>
      <c r="T99" s="24"/>
      <c r="U99" s="46"/>
      <c r="V99" s="48"/>
      <c r="W99" s="24"/>
      <c r="X99" s="46"/>
      <c r="Y99" s="48"/>
      <c r="Z99" s="46"/>
      <c r="AA99" s="46"/>
      <c r="AB99" s="48"/>
      <c r="AC99" s="48"/>
      <c r="AD99" s="46"/>
    </row>
    <row r="100" spans="3:30" s="200" customFormat="1" ht="28.5" customHeight="1" x14ac:dyDescent="0.25">
      <c r="C100" s="304"/>
      <c r="D100" s="272"/>
      <c r="E100" s="233" t="s">
        <v>97</v>
      </c>
      <c r="F100" s="253" t="s">
        <v>103</v>
      </c>
      <c r="G100" s="224" t="s">
        <v>104</v>
      </c>
      <c r="H100" s="118">
        <v>0.50600000000000001</v>
      </c>
      <c r="J100" s="24"/>
      <c r="L100" s="46"/>
      <c r="M100" s="24"/>
      <c r="O100" s="46"/>
      <c r="P100" s="47"/>
      <c r="Q100" s="46"/>
      <c r="R100" s="46"/>
      <c r="S100" s="48"/>
      <c r="T100" s="24"/>
      <c r="U100" s="46"/>
      <c r="V100" s="48"/>
      <c r="W100" s="24"/>
      <c r="X100" s="46"/>
      <c r="Y100" s="48"/>
      <c r="Z100" s="46"/>
      <c r="AA100" s="46"/>
      <c r="AB100" s="48"/>
      <c r="AC100" s="48"/>
      <c r="AD100" s="46"/>
    </row>
    <row r="101" spans="3:30" s="200" customFormat="1" ht="28.5" customHeight="1" x14ac:dyDescent="0.25">
      <c r="C101" s="305"/>
      <c r="D101" s="273"/>
      <c r="E101" s="233" t="s">
        <v>98</v>
      </c>
      <c r="F101" s="253">
        <v>2.1800000000000002</v>
      </c>
      <c r="G101" s="224" t="s">
        <v>69</v>
      </c>
      <c r="H101" s="118">
        <v>0.50600000000000001</v>
      </c>
      <c r="J101" s="24"/>
      <c r="L101" s="46"/>
      <c r="M101" s="24"/>
      <c r="O101" s="46"/>
      <c r="P101" s="47"/>
      <c r="Q101" s="46"/>
      <c r="R101" s="46"/>
      <c r="S101" s="48"/>
      <c r="T101" s="24"/>
      <c r="U101" s="46"/>
      <c r="V101" s="48"/>
      <c r="W101" s="24"/>
      <c r="X101" s="46"/>
      <c r="Y101" s="48"/>
      <c r="Z101" s="46"/>
      <c r="AA101" s="46"/>
      <c r="AB101" s="48"/>
      <c r="AC101" s="48"/>
      <c r="AD101" s="46"/>
    </row>
    <row r="102" spans="3:30" s="200" customFormat="1" ht="28.5" customHeight="1" x14ac:dyDescent="0.25">
      <c r="C102" s="303" t="s">
        <v>99</v>
      </c>
      <c r="D102" s="271">
        <v>1.498</v>
      </c>
      <c r="E102" s="233" t="s">
        <v>100</v>
      </c>
      <c r="F102" s="253">
        <v>2.2599999999999998</v>
      </c>
      <c r="G102" s="224" t="s">
        <v>69</v>
      </c>
      <c r="H102" s="118">
        <v>0.50600000000000001</v>
      </c>
      <c r="J102" s="24"/>
      <c r="L102" s="46"/>
      <c r="M102" s="24"/>
      <c r="O102" s="46"/>
      <c r="P102" s="47"/>
      <c r="Q102" s="46"/>
      <c r="R102" s="46"/>
      <c r="S102" s="48"/>
      <c r="T102" s="24"/>
      <c r="U102" s="46"/>
      <c r="V102" s="48"/>
      <c r="W102" s="24"/>
      <c r="X102" s="46"/>
      <c r="Y102" s="48"/>
      <c r="Z102" s="46"/>
      <c r="AA102" s="46"/>
      <c r="AB102" s="48"/>
      <c r="AC102" s="48"/>
      <c r="AD102" s="46"/>
    </row>
    <row r="103" spans="3:30" s="200" customFormat="1" ht="28.5" customHeight="1" x14ac:dyDescent="0.25">
      <c r="C103" s="304"/>
      <c r="D103" s="272"/>
      <c r="E103" s="233" t="s">
        <v>101</v>
      </c>
      <c r="F103" s="253">
        <v>0.13</v>
      </c>
      <c r="G103" s="224" t="s">
        <v>76</v>
      </c>
      <c r="H103" s="118">
        <v>0.50600000000000001</v>
      </c>
      <c r="J103" s="24"/>
      <c r="L103" s="46"/>
      <c r="M103" s="24"/>
      <c r="O103" s="46"/>
      <c r="P103" s="47"/>
      <c r="Q103" s="46"/>
      <c r="R103" s="46"/>
      <c r="S103" s="48"/>
      <c r="T103" s="24"/>
      <c r="U103" s="46"/>
      <c r="V103" s="48"/>
      <c r="W103" s="24"/>
      <c r="X103" s="46"/>
      <c r="Y103" s="48"/>
      <c r="Z103" s="46"/>
      <c r="AA103" s="46"/>
      <c r="AB103" s="48"/>
      <c r="AC103" s="48"/>
      <c r="AD103" s="46"/>
    </row>
    <row r="104" spans="3:30" s="200" customFormat="1" ht="28.5" customHeight="1" x14ac:dyDescent="0.25">
      <c r="C104" s="304"/>
      <c r="D104" s="272"/>
      <c r="E104" s="233" t="s">
        <v>102</v>
      </c>
      <c r="F104" s="253">
        <v>0</v>
      </c>
      <c r="G104" s="224" t="s">
        <v>76</v>
      </c>
      <c r="H104" s="118">
        <v>0.50600000000000001</v>
      </c>
      <c r="J104" s="24"/>
      <c r="L104" s="46"/>
      <c r="M104" s="24"/>
      <c r="O104" s="46"/>
      <c r="P104" s="47"/>
      <c r="Q104" s="46"/>
      <c r="R104" s="46"/>
      <c r="S104" s="48"/>
      <c r="T104" s="24"/>
      <c r="U104" s="46"/>
      <c r="V104" s="48"/>
      <c r="W104" s="24"/>
      <c r="X104" s="46"/>
      <c r="Y104" s="48"/>
      <c r="Z104" s="46"/>
      <c r="AA104" s="46"/>
      <c r="AB104" s="48"/>
      <c r="AC104" s="48"/>
      <c r="AD104" s="46"/>
    </row>
    <row r="105" spans="3:30" s="200" customFormat="1" ht="28.5" customHeight="1" x14ac:dyDescent="0.25">
      <c r="C105" s="304"/>
      <c r="D105" s="272"/>
      <c r="E105" s="233" t="s">
        <v>105</v>
      </c>
      <c r="F105" s="253">
        <v>4.4400000000000004</v>
      </c>
      <c r="G105" s="224" t="s">
        <v>69</v>
      </c>
      <c r="H105" s="118">
        <v>0.50600000000000001</v>
      </c>
      <c r="J105" s="24"/>
      <c r="L105" s="46"/>
      <c r="M105" s="24"/>
      <c r="O105" s="46"/>
      <c r="P105" s="47"/>
      <c r="Q105" s="46"/>
      <c r="R105" s="46"/>
      <c r="S105" s="48"/>
      <c r="T105" s="24"/>
      <c r="U105" s="46"/>
      <c r="V105" s="48"/>
      <c r="W105" s="24"/>
      <c r="X105" s="46"/>
      <c r="Y105" s="48"/>
      <c r="Z105" s="46"/>
      <c r="AA105" s="46"/>
      <c r="AB105" s="48"/>
      <c r="AC105" s="48"/>
      <c r="AD105" s="46"/>
    </row>
    <row r="106" spans="3:30" s="200" customFormat="1" ht="28.5" customHeight="1" x14ac:dyDescent="0.25">
      <c r="C106" s="305"/>
      <c r="D106" s="273"/>
      <c r="E106" s="233" t="s">
        <v>106</v>
      </c>
      <c r="F106" s="253">
        <v>0.67</v>
      </c>
      <c r="G106" s="224" t="s">
        <v>67</v>
      </c>
      <c r="H106" s="118">
        <v>0.50600000000000001</v>
      </c>
      <c r="J106" s="24"/>
      <c r="L106" s="46"/>
      <c r="M106" s="24"/>
      <c r="O106" s="46"/>
      <c r="P106" s="47"/>
      <c r="Q106" s="46"/>
      <c r="R106" s="46"/>
      <c r="S106" s="48"/>
      <c r="T106" s="24"/>
      <c r="U106" s="46"/>
      <c r="V106" s="48"/>
      <c r="W106" s="24"/>
      <c r="X106" s="46"/>
      <c r="Y106" s="48"/>
      <c r="Z106" s="46"/>
      <c r="AA106" s="46"/>
      <c r="AB106" s="48"/>
      <c r="AC106" s="48"/>
      <c r="AD106" s="46"/>
    </row>
    <row r="107" spans="3:30" s="200" customFormat="1" ht="28.5" customHeight="1" x14ac:dyDescent="0.25">
      <c r="C107" s="303" t="s">
        <v>107</v>
      </c>
      <c r="D107" s="271">
        <v>0.41499999999999998</v>
      </c>
      <c r="E107" s="233" t="s">
        <v>108</v>
      </c>
      <c r="F107" s="253">
        <v>0</v>
      </c>
      <c r="G107" s="224" t="s">
        <v>76</v>
      </c>
      <c r="H107" s="118">
        <v>0.50600000000000001</v>
      </c>
      <c r="J107" s="24"/>
      <c r="L107" s="46"/>
      <c r="M107" s="24"/>
      <c r="O107" s="46"/>
      <c r="P107" s="47"/>
      <c r="Q107" s="46"/>
      <c r="R107" s="46"/>
      <c r="S107" s="48"/>
      <c r="T107" s="24"/>
      <c r="U107" s="46"/>
      <c r="V107" s="48"/>
      <c r="W107" s="24"/>
      <c r="X107" s="46"/>
      <c r="Y107" s="48"/>
      <c r="Z107" s="46"/>
      <c r="AA107" s="46"/>
      <c r="AB107" s="48"/>
      <c r="AC107" s="48"/>
      <c r="AD107" s="46"/>
    </row>
    <row r="108" spans="3:30" s="200" customFormat="1" ht="28.5" customHeight="1" x14ac:dyDescent="0.25">
      <c r="C108" s="304"/>
      <c r="D108" s="272"/>
      <c r="E108" s="233" t="s">
        <v>109</v>
      </c>
      <c r="F108" s="253">
        <v>0.14000000000000001</v>
      </c>
      <c r="G108" s="224" t="s">
        <v>76</v>
      </c>
      <c r="H108" s="118">
        <v>0.50600000000000001</v>
      </c>
      <c r="J108" s="24"/>
      <c r="L108" s="46"/>
      <c r="M108" s="24"/>
      <c r="O108" s="46"/>
      <c r="P108" s="47"/>
      <c r="Q108" s="46"/>
      <c r="R108" s="46"/>
      <c r="S108" s="48"/>
      <c r="T108" s="24"/>
      <c r="U108" s="46"/>
      <c r="V108" s="48"/>
      <c r="W108" s="24"/>
      <c r="X108" s="46"/>
      <c r="Y108" s="48"/>
      <c r="Z108" s="46"/>
      <c r="AA108" s="46"/>
      <c r="AB108" s="48"/>
      <c r="AC108" s="48"/>
      <c r="AD108" s="46"/>
    </row>
    <row r="109" spans="3:30" s="200" customFormat="1" ht="28.5" customHeight="1" x14ac:dyDescent="0.25">
      <c r="C109" s="304"/>
      <c r="D109" s="272"/>
      <c r="E109" s="233" t="s">
        <v>110</v>
      </c>
      <c r="F109" s="253">
        <v>1</v>
      </c>
      <c r="G109" s="224" t="s">
        <v>69</v>
      </c>
      <c r="H109" s="118">
        <v>0.50600000000000001</v>
      </c>
      <c r="J109" s="24"/>
      <c r="L109" s="46"/>
      <c r="M109" s="24"/>
      <c r="O109" s="46"/>
      <c r="P109" s="47"/>
      <c r="Q109" s="46"/>
      <c r="R109" s="46"/>
      <c r="S109" s="48"/>
      <c r="T109" s="24"/>
      <c r="U109" s="46"/>
      <c r="V109" s="48"/>
      <c r="W109" s="24"/>
      <c r="X109" s="46"/>
      <c r="Y109" s="48"/>
      <c r="Z109" s="46"/>
      <c r="AA109" s="46"/>
      <c r="AB109" s="48"/>
      <c r="AC109" s="48"/>
      <c r="AD109" s="46"/>
    </row>
    <row r="110" spans="3:30" s="200" customFormat="1" ht="28.5" customHeight="1" x14ac:dyDescent="0.25">
      <c r="C110" s="304"/>
      <c r="D110" s="272"/>
      <c r="E110" s="233" t="s">
        <v>111</v>
      </c>
      <c r="F110" s="253">
        <v>0</v>
      </c>
      <c r="G110" s="224" t="s">
        <v>76</v>
      </c>
      <c r="H110" s="118">
        <v>0.50600000000000001</v>
      </c>
      <c r="J110" s="24"/>
      <c r="L110" s="46"/>
      <c r="M110" s="24"/>
      <c r="O110" s="46"/>
      <c r="P110" s="47"/>
      <c r="Q110" s="46"/>
      <c r="R110" s="46"/>
      <c r="S110" s="48"/>
      <c r="T110" s="24"/>
      <c r="U110" s="46"/>
      <c r="V110" s="48"/>
      <c r="W110" s="24"/>
      <c r="X110" s="46"/>
      <c r="Y110" s="48"/>
      <c r="Z110" s="46"/>
      <c r="AA110" s="46"/>
      <c r="AB110" s="48"/>
      <c r="AC110" s="48"/>
      <c r="AD110" s="46"/>
    </row>
    <row r="111" spans="3:30" s="200" customFormat="1" ht="28.5" customHeight="1" x14ac:dyDescent="0.25">
      <c r="C111" s="304"/>
      <c r="D111" s="272"/>
      <c r="E111" s="233" t="s">
        <v>112</v>
      </c>
      <c r="F111" s="253" t="s">
        <v>103</v>
      </c>
      <c r="G111" s="224" t="s">
        <v>104</v>
      </c>
      <c r="H111" s="118">
        <v>0.50600000000000001</v>
      </c>
      <c r="J111" s="24"/>
      <c r="L111" s="46"/>
      <c r="M111" s="24"/>
      <c r="O111" s="46"/>
      <c r="P111" s="47"/>
      <c r="Q111" s="46"/>
      <c r="R111" s="46"/>
      <c r="S111" s="48"/>
      <c r="T111" s="24"/>
      <c r="U111" s="46"/>
      <c r="V111" s="48"/>
      <c r="W111" s="24"/>
      <c r="X111" s="46"/>
      <c r="Y111" s="48"/>
      <c r="Z111" s="46"/>
      <c r="AA111" s="46"/>
      <c r="AB111" s="48"/>
      <c r="AC111" s="48"/>
      <c r="AD111" s="46"/>
    </row>
    <row r="112" spans="3:30" s="200" customFormat="1" ht="28.5" customHeight="1" x14ac:dyDescent="0.25">
      <c r="C112" s="305"/>
      <c r="D112" s="273"/>
      <c r="E112" s="233" t="s">
        <v>113</v>
      </c>
      <c r="F112" s="253">
        <v>0.93</v>
      </c>
      <c r="G112" s="224" t="s">
        <v>69</v>
      </c>
      <c r="H112" s="118">
        <v>0.50600000000000001</v>
      </c>
      <c r="J112" s="24"/>
      <c r="L112" s="46"/>
      <c r="M112" s="24"/>
      <c r="O112" s="46"/>
      <c r="P112" s="47"/>
      <c r="Q112" s="46"/>
      <c r="R112" s="46"/>
      <c r="S112" s="48"/>
      <c r="T112" s="24"/>
      <c r="U112" s="46"/>
      <c r="V112" s="48"/>
      <c r="W112" s="24"/>
      <c r="X112" s="46"/>
      <c r="Y112" s="48"/>
      <c r="Z112" s="46"/>
      <c r="AA112" s="46"/>
      <c r="AB112" s="48"/>
      <c r="AC112" s="48"/>
      <c r="AD112" s="46"/>
    </row>
    <row r="113" spans="3:30" s="200" customFormat="1" ht="28.5" customHeight="1" x14ac:dyDescent="0.25">
      <c r="C113" s="303" t="s">
        <v>114</v>
      </c>
      <c r="D113" s="271">
        <v>1.2290000000000001</v>
      </c>
      <c r="E113" s="233" t="s">
        <v>115</v>
      </c>
      <c r="F113" s="253">
        <v>1.92</v>
      </c>
      <c r="G113" s="224" t="s">
        <v>69</v>
      </c>
      <c r="H113" s="118">
        <v>0.50600000000000001</v>
      </c>
      <c r="J113" s="24"/>
      <c r="L113" s="46"/>
      <c r="M113" s="24"/>
      <c r="O113" s="46"/>
      <c r="P113" s="47"/>
      <c r="Q113" s="46"/>
      <c r="R113" s="46"/>
      <c r="S113" s="48"/>
      <c r="T113" s="24"/>
      <c r="U113" s="46"/>
      <c r="V113" s="48"/>
      <c r="W113" s="24"/>
      <c r="X113" s="46"/>
      <c r="Y113" s="48"/>
      <c r="Z113" s="46"/>
      <c r="AA113" s="46"/>
      <c r="AB113" s="48"/>
      <c r="AC113" s="48"/>
      <c r="AD113" s="46"/>
    </row>
    <row r="114" spans="3:30" s="200" customFormat="1" ht="28.5" customHeight="1" x14ac:dyDescent="0.25">
      <c r="C114" s="304"/>
      <c r="D114" s="272"/>
      <c r="E114" s="233" t="s">
        <v>116</v>
      </c>
      <c r="F114" s="253">
        <v>0</v>
      </c>
      <c r="G114" s="224" t="s">
        <v>76</v>
      </c>
      <c r="H114" s="118">
        <v>0.50600000000000001</v>
      </c>
      <c r="J114" s="24"/>
      <c r="L114" s="46"/>
      <c r="M114" s="24"/>
      <c r="O114" s="46"/>
      <c r="P114" s="47"/>
      <c r="Q114" s="46"/>
      <c r="R114" s="46"/>
      <c r="S114" s="48"/>
      <c r="T114" s="24"/>
      <c r="U114" s="46"/>
      <c r="V114" s="48"/>
      <c r="W114" s="24"/>
      <c r="X114" s="46"/>
      <c r="Y114" s="48"/>
      <c r="Z114" s="46"/>
      <c r="AA114" s="46"/>
      <c r="AB114" s="48"/>
      <c r="AC114" s="48"/>
      <c r="AD114" s="46"/>
    </row>
    <row r="115" spans="3:30" s="200" customFormat="1" ht="28.5" customHeight="1" x14ac:dyDescent="0.25">
      <c r="C115" s="304"/>
      <c r="D115" s="272"/>
      <c r="E115" s="233" t="s">
        <v>117</v>
      </c>
      <c r="F115" s="253">
        <v>2.99</v>
      </c>
      <c r="G115" s="224" t="s">
        <v>69</v>
      </c>
      <c r="H115" s="118">
        <v>0.50600000000000001</v>
      </c>
      <c r="J115" s="24"/>
      <c r="L115" s="46"/>
      <c r="M115" s="24"/>
      <c r="O115" s="46"/>
      <c r="P115" s="47"/>
      <c r="Q115" s="46"/>
      <c r="R115" s="46"/>
      <c r="S115" s="48"/>
      <c r="T115" s="24"/>
      <c r="U115" s="46"/>
      <c r="V115" s="48"/>
      <c r="W115" s="24"/>
      <c r="X115" s="46"/>
      <c r="Y115" s="48"/>
      <c r="Z115" s="46"/>
      <c r="AA115" s="46"/>
      <c r="AB115" s="48"/>
      <c r="AC115" s="48"/>
      <c r="AD115" s="46"/>
    </row>
    <row r="116" spans="3:30" s="200" customFormat="1" ht="28.5" customHeight="1" x14ac:dyDescent="0.25">
      <c r="C116" s="305"/>
      <c r="D116" s="273"/>
      <c r="E116" s="233" t="s">
        <v>118</v>
      </c>
      <c r="F116" s="253">
        <v>0</v>
      </c>
      <c r="G116" s="224" t="s">
        <v>76</v>
      </c>
      <c r="H116" s="118">
        <v>0.50600000000000001</v>
      </c>
      <c r="J116" s="24"/>
      <c r="L116" s="46"/>
      <c r="M116" s="24"/>
      <c r="O116" s="46"/>
      <c r="P116" s="47"/>
      <c r="Q116" s="46"/>
      <c r="R116" s="46"/>
      <c r="S116" s="48"/>
      <c r="T116" s="24"/>
      <c r="U116" s="46"/>
      <c r="V116" s="48"/>
      <c r="W116" s="24"/>
      <c r="X116" s="46"/>
      <c r="Y116" s="48"/>
      <c r="Z116" s="46"/>
      <c r="AA116" s="46"/>
      <c r="AB116" s="48"/>
      <c r="AC116" s="48"/>
      <c r="AD116" s="46"/>
    </row>
    <row r="117" spans="3:30" s="200" customFormat="1" ht="28.5" customHeight="1" x14ac:dyDescent="0.25">
      <c r="C117" s="303" t="s">
        <v>119</v>
      </c>
      <c r="D117" s="271">
        <v>0</v>
      </c>
      <c r="E117" s="233" t="s">
        <v>120</v>
      </c>
      <c r="F117" s="253">
        <v>0</v>
      </c>
      <c r="G117" s="224" t="s">
        <v>76</v>
      </c>
      <c r="H117" s="118">
        <v>0.50600000000000001</v>
      </c>
      <c r="J117" s="24"/>
      <c r="L117" s="46"/>
      <c r="M117" s="24"/>
      <c r="O117" s="46"/>
      <c r="P117" s="47"/>
      <c r="Q117" s="46"/>
      <c r="R117" s="46"/>
      <c r="S117" s="48"/>
      <c r="T117" s="24"/>
      <c r="U117" s="46"/>
      <c r="V117" s="48"/>
      <c r="W117" s="24"/>
      <c r="X117" s="46"/>
      <c r="Y117" s="48"/>
      <c r="Z117" s="46"/>
      <c r="AA117" s="46"/>
      <c r="AB117" s="48"/>
      <c r="AC117" s="48"/>
      <c r="AD117" s="46"/>
    </row>
    <row r="118" spans="3:30" s="200" customFormat="1" ht="28.5" customHeight="1" x14ac:dyDescent="0.25">
      <c r="C118" s="304"/>
      <c r="D118" s="272"/>
      <c r="E118" s="233" t="s">
        <v>121</v>
      </c>
      <c r="F118" s="253">
        <v>0</v>
      </c>
      <c r="G118" s="224" t="s">
        <v>76</v>
      </c>
      <c r="H118" s="118">
        <v>0.50600000000000001</v>
      </c>
      <c r="J118" s="24"/>
      <c r="L118" s="46"/>
      <c r="M118" s="24"/>
      <c r="O118" s="46"/>
      <c r="P118" s="47"/>
      <c r="Q118" s="46"/>
      <c r="R118" s="46"/>
      <c r="S118" s="48"/>
      <c r="T118" s="24"/>
      <c r="U118" s="46"/>
      <c r="V118" s="48"/>
      <c r="W118" s="24"/>
      <c r="X118" s="46"/>
      <c r="Y118" s="48"/>
      <c r="Z118" s="46"/>
      <c r="AA118" s="46"/>
      <c r="AB118" s="48"/>
      <c r="AC118" s="48"/>
      <c r="AD118" s="46"/>
    </row>
    <row r="119" spans="3:30" s="200" customFormat="1" ht="28.5" customHeight="1" x14ac:dyDescent="0.25">
      <c r="C119" s="304"/>
      <c r="D119" s="272"/>
      <c r="E119" s="233" t="s">
        <v>122</v>
      </c>
      <c r="F119" s="253">
        <v>0</v>
      </c>
      <c r="G119" s="224" t="s">
        <v>76</v>
      </c>
      <c r="H119" s="118">
        <v>0.50600000000000001</v>
      </c>
      <c r="J119" s="24"/>
      <c r="L119" s="46"/>
      <c r="M119" s="24"/>
      <c r="O119" s="46"/>
      <c r="P119" s="47"/>
      <c r="Q119" s="46"/>
      <c r="R119" s="46"/>
      <c r="S119" s="48"/>
      <c r="T119" s="24"/>
      <c r="U119" s="46"/>
      <c r="V119" s="48"/>
      <c r="W119" s="24"/>
      <c r="X119" s="46"/>
      <c r="Y119" s="48"/>
      <c r="Z119" s="46"/>
      <c r="AA119" s="46"/>
      <c r="AB119" s="48"/>
      <c r="AC119" s="48"/>
      <c r="AD119" s="46"/>
    </row>
    <row r="120" spans="3:30" s="200" customFormat="1" ht="28.5" customHeight="1" x14ac:dyDescent="0.25">
      <c r="C120" s="304"/>
      <c r="D120" s="272"/>
      <c r="E120" s="233" t="s">
        <v>123</v>
      </c>
      <c r="F120" s="253" t="s">
        <v>103</v>
      </c>
      <c r="G120" s="224" t="s">
        <v>104</v>
      </c>
      <c r="H120" s="118">
        <v>0.50600000000000001</v>
      </c>
      <c r="J120" s="24"/>
      <c r="L120" s="46"/>
      <c r="M120" s="24"/>
      <c r="O120" s="46"/>
      <c r="P120" s="47"/>
      <c r="Q120" s="46"/>
      <c r="R120" s="46"/>
      <c r="S120" s="48"/>
      <c r="T120" s="24"/>
      <c r="U120" s="46"/>
      <c r="V120" s="48"/>
      <c r="W120" s="24"/>
      <c r="X120" s="46"/>
      <c r="Y120" s="48"/>
      <c r="Z120" s="46"/>
      <c r="AA120" s="46"/>
      <c r="AB120" s="48"/>
      <c r="AC120" s="48"/>
      <c r="AD120" s="46"/>
    </row>
    <row r="121" spans="3:30" s="200" customFormat="1" ht="28.5" customHeight="1" x14ac:dyDescent="0.25">
      <c r="C121" s="304"/>
      <c r="D121" s="272"/>
      <c r="E121" s="233" t="s">
        <v>124</v>
      </c>
      <c r="F121" s="253">
        <v>0</v>
      </c>
      <c r="G121" s="224" t="s">
        <v>76</v>
      </c>
      <c r="H121" s="118">
        <v>0.50600000000000001</v>
      </c>
      <c r="J121" s="24"/>
      <c r="L121" s="46"/>
      <c r="M121" s="24"/>
      <c r="O121" s="46"/>
      <c r="P121" s="47"/>
      <c r="Q121" s="46"/>
      <c r="R121" s="46"/>
      <c r="S121" s="48"/>
      <c r="T121" s="24"/>
      <c r="U121" s="46"/>
      <c r="V121" s="48"/>
      <c r="W121" s="24"/>
      <c r="X121" s="46"/>
      <c r="Y121" s="48"/>
      <c r="Z121" s="46"/>
      <c r="AA121" s="46"/>
      <c r="AB121" s="48"/>
      <c r="AC121" s="48"/>
      <c r="AD121" s="46"/>
    </row>
    <row r="122" spans="3:30" s="200" customFormat="1" ht="28.5" customHeight="1" x14ac:dyDescent="0.25">
      <c r="C122" s="305"/>
      <c r="D122" s="273"/>
      <c r="E122" s="233" t="s">
        <v>125</v>
      </c>
      <c r="F122" s="253">
        <v>0</v>
      </c>
      <c r="G122" s="224" t="s">
        <v>76</v>
      </c>
      <c r="H122" s="118">
        <v>0.50600000000000001</v>
      </c>
      <c r="J122" s="24"/>
      <c r="L122" s="46"/>
      <c r="M122" s="24"/>
      <c r="O122" s="46"/>
      <c r="P122" s="47"/>
      <c r="Q122" s="46"/>
      <c r="R122" s="46"/>
      <c r="S122" s="48"/>
      <c r="T122" s="24"/>
      <c r="U122" s="46"/>
      <c r="V122" s="48"/>
      <c r="W122" s="24"/>
      <c r="X122" s="46"/>
      <c r="Y122" s="48"/>
      <c r="Z122" s="46"/>
      <c r="AA122" s="46"/>
      <c r="AB122" s="48"/>
      <c r="AC122" s="48"/>
      <c r="AD122" s="46"/>
    </row>
    <row r="123" spans="3:30" s="200" customFormat="1" ht="28.5" customHeight="1" x14ac:dyDescent="0.25">
      <c r="C123" s="303" t="s">
        <v>126</v>
      </c>
      <c r="D123" s="271">
        <v>0.46100000000000002</v>
      </c>
      <c r="E123" s="233" t="s">
        <v>127</v>
      </c>
      <c r="F123" s="253">
        <v>0</v>
      </c>
      <c r="G123" s="224" t="s">
        <v>76</v>
      </c>
      <c r="H123" s="118">
        <v>0.50600000000000001</v>
      </c>
      <c r="J123" s="24"/>
      <c r="L123" s="46"/>
      <c r="M123" s="24"/>
      <c r="O123" s="46"/>
      <c r="P123" s="47"/>
      <c r="Q123" s="46"/>
      <c r="R123" s="46"/>
      <c r="S123" s="48"/>
      <c r="T123" s="24"/>
      <c r="U123" s="46"/>
      <c r="V123" s="48"/>
      <c r="W123" s="24"/>
      <c r="X123" s="46"/>
      <c r="Y123" s="48"/>
      <c r="Z123" s="46"/>
      <c r="AA123" s="46"/>
      <c r="AB123" s="48"/>
      <c r="AC123" s="48"/>
      <c r="AD123" s="46"/>
    </row>
    <row r="124" spans="3:30" s="200" customFormat="1" ht="28.5" customHeight="1" x14ac:dyDescent="0.25">
      <c r="C124" s="304"/>
      <c r="D124" s="272"/>
      <c r="E124" s="233" t="s">
        <v>128</v>
      </c>
      <c r="F124" s="253">
        <v>1.67</v>
      </c>
      <c r="G124" s="224" t="s">
        <v>69</v>
      </c>
      <c r="H124" s="118">
        <v>0.50600000000000001</v>
      </c>
      <c r="J124" s="24"/>
      <c r="L124" s="46"/>
      <c r="M124" s="24"/>
      <c r="O124" s="46"/>
      <c r="P124" s="47"/>
      <c r="Q124" s="46"/>
      <c r="R124" s="46"/>
      <c r="S124" s="48"/>
      <c r="T124" s="24"/>
      <c r="U124" s="46"/>
      <c r="V124" s="48"/>
      <c r="W124" s="24"/>
      <c r="X124" s="46"/>
      <c r="Y124" s="48"/>
      <c r="Z124" s="46"/>
      <c r="AA124" s="46"/>
      <c r="AB124" s="48"/>
      <c r="AC124" s="48"/>
      <c r="AD124" s="46"/>
    </row>
    <row r="125" spans="3:30" s="200" customFormat="1" ht="28.5" customHeight="1" x14ac:dyDescent="0.25">
      <c r="C125" s="304"/>
      <c r="D125" s="272"/>
      <c r="E125" s="233" t="s">
        <v>129</v>
      </c>
      <c r="F125" s="253">
        <v>0</v>
      </c>
      <c r="G125" s="224" t="s">
        <v>76</v>
      </c>
      <c r="H125" s="118">
        <v>0.50600000000000001</v>
      </c>
      <c r="J125" s="24"/>
      <c r="L125" s="46"/>
      <c r="M125" s="24"/>
      <c r="O125" s="46"/>
      <c r="P125" s="47"/>
      <c r="Q125" s="46"/>
      <c r="R125" s="46"/>
      <c r="S125" s="48"/>
      <c r="T125" s="24"/>
      <c r="U125" s="46"/>
      <c r="V125" s="48"/>
      <c r="W125" s="24"/>
      <c r="X125" s="46"/>
      <c r="Y125" s="48"/>
      <c r="Z125" s="46"/>
      <c r="AA125" s="46"/>
      <c r="AB125" s="48"/>
      <c r="AC125" s="48"/>
      <c r="AD125" s="46"/>
    </row>
    <row r="126" spans="3:30" s="200" customFormat="1" ht="28.5" customHeight="1" x14ac:dyDescent="0.25">
      <c r="C126" s="304"/>
      <c r="D126" s="272"/>
      <c r="E126" s="233" t="s">
        <v>130</v>
      </c>
      <c r="F126" s="253">
        <v>0.31</v>
      </c>
      <c r="G126" s="224" t="s">
        <v>76</v>
      </c>
      <c r="H126" s="118">
        <v>0.50600000000000001</v>
      </c>
      <c r="J126" s="24"/>
      <c r="L126" s="46"/>
      <c r="M126" s="24"/>
      <c r="O126" s="46"/>
      <c r="P126" s="47"/>
      <c r="Q126" s="46"/>
      <c r="R126" s="46"/>
      <c r="S126" s="48"/>
      <c r="T126" s="24"/>
      <c r="U126" s="46"/>
      <c r="V126" s="48"/>
      <c r="W126" s="24"/>
      <c r="X126" s="46"/>
      <c r="Y126" s="48"/>
      <c r="Z126" s="46"/>
      <c r="AA126" s="46"/>
      <c r="AB126" s="48"/>
      <c r="AC126" s="48"/>
      <c r="AD126" s="46"/>
    </row>
    <row r="127" spans="3:30" s="200" customFormat="1" ht="28.5" customHeight="1" x14ac:dyDescent="0.25">
      <c r="C127" s="305"/>
      <c r="D127" s="273"/>
      <c r="E127" s="233" t="s">
        <v>131</v>
      </c>
      <c r="F127" s="253">
        <v>0.33</v>
      </c>
      <c r="G127" s="224" t="s">
        <v>76</v>
      </c>
      <c r="H127" s="118">
        <v>0.50600000000000001</v>
      </c>
      <c r="J127" s="24"/>
      <c r="L127" s="46"/>
      <c r="M127" s="24"/>
      <c r="O127" s="46"/>
      <c r="P127" s="47"/>
      <c r="Q127" s="46"/>
      <c r="R127" s="46"/>
      <c r="S127" s="48"/>
      <c r="T127" s="24"/>
      <c r="U127" s="46"/>
      <c r="V127" s="48"/>
      <c r="W127" s="24"/>
      <c r="X127" s="46"/>
      <c r="Y127" s="48"/>
      <c r="Z127" s="46"/>
      <c r="AA127" s="46"/>
      <c r="AB127" s="48"/>
      <c r="AC127" s="48"/>
      <c r="AD127" s="46"/>
    </row>
    <row r="128" spans="3:30" s="200" customFormat="1" ht="28.5" customHeight="1" x14ac:dyDescent="0.25">
      <c r="C128" s="303" t="s">
        <v>132</v>
      </c>
      <c r="D128" s="271">
        <v>0.626</v>
      </c>
      <c r="E128" s="233" t="s">
        <v>133</v>
      </c>
      <c r="F128" s="253">
        <v>0.75</v>
      </c>
      <c r="G128" s="224" t="s">
        <v>67</v>
      </c>
      <c r="H128" s="118">
        <v>0.50600000000000001</v>
      </c>
      <c r="J128" s="24"/>
      <c r="L128" s="46"/>
      <c r="M128" s="24"/>
      <c r="O128" s="46"/>
      <c r="P128" s="47"/>
      <c r="Q128" s="46"/>
      <c r="R128" s="46"/>
      <c r="S128" s="48"/>
      <c r="T128" s="24"/>
      <c r="U128" s="46"/>
      <c r="V128" s="48"/>
      <c r="W128" s="24"/>
      <c r="X128" s="46"/>
      <c r="Y128" s="48"/>
      <c r="Z128" s="46"/>
      <c r="AA128" s="46"/>
      <c r="AB128" s="48"/>
      <c r="AC128" s="48"/>
      <c r="AD128" s="46"/>
    </row>
    <row r="129" spans="3:30" s="200" customFormat="1" ht="28.5" customHeight="1" x14ac:dyDescent="0.25">
      <c r="C129" s="304"/>
      <c r="D129" s="272"/>
      <c r="E129" s="233" t="s">
        <v>134</v>
      </c>
      <c r="F129" s="253">
        <v>0.25</v>
      </c>
      <c r="G129" s="224" t="s">
        <v>76</v>
      </c>
      <c r="H129" s="118">
        <v>0.50600000000000001</v>
      </c>
      <c r="J129" s="24"/>
      <c r="L129" s="46"/>
      <c r="M129" s="24"/>
      <c r="O129" s="46"/>
      <c r="P129" s="47"/>
      <c r="Q129" s="46"/>
      <c r="R129" s="46"/>
      <c r="S129" s="48"/>
      <c r="T129" s="24"/>
      <c r="U129" s="46"/>
      <c r="V129" s="48"/>
      <c r="W129" s="24"/>
      <c r="X129" s="46"/>
      <c r="Y129" s="48"/>
      <c r="Z129" s="46"/>
      <c r="AA129" s="46"/>
      <c r="AB129" s="48"/>
      <c r="AC129" s="48"/>
      <c r="AD129" s="46"/>
    </row>
    <row r="130" spans="3:30" s="200" customFormat="1" ht="28.5" customHeight="1" x14ac:dyDescent="0.25">
      <c r="C130" s="304"/>
      <c r="D130" s="272"/>
      <c r="E130" s="233" t="s">
        <v>135</v>
      </c>
      <c r="F130" s="253">
        <v>1.7</v>
      </c>
      <c r="G130" s="224" t="s">
        <v>69</v>
      </c>
      <c r="H130" s="118">
        <v>0.50600000000000001</v>
      </c>
      <c r="J130" s="24"/>
      <c r="L130" s="46"/>
      <c r="M130" s="24"/>
      <c r="O130" s="46"/>
      <c r="P130" s="47"/>
      <c r="Q130" s="46"/>
      <c r="R130" s="46"/>
      <c r="S130" s="48"/>
      <c r="T130" s="24"/>
      <c r="U130" s="46"/>
      <c r="V130" s="48"/>
      <c r="W130" s="24"/>
      <c r="X130" s="46"/>
      <c r="Y130" s="48"/>
      <c r="Z130" s="46"/>
      <c r="AA130" s="46"/>
      <c r="AB130" s="48"/>
      <c r="AC130" s="48"/>
      <c r="AD130" s="46"/>
    </row>
    <row r="131" spans="3:30" s="200" customFormat="1" ht="28.5" customHeight="1" x14ac:dyDescent="0.25">
      <c r="C131" s="304"/>
      <c r="D131" s="272"/>
      <c r="E131" s="233" t="s">
        <v>136</v>
      </c>
      <c r="F131" s="253" t="s">
        <v>103</v>
      </c>
      <c r="G131" s="224" t="s">
        <v>104</v>
      </c>
      <c r="H131" s="118">
        <v>0.50600000000000001</v>
      </c>
      <c r="J131" s="24"/>
      <c r="L131" s="46"/>
      <c r="M131" s="24"/>
      <c r="O131" s="46"/>
      <c r="P131" s="47"/>
      <c r="Q131" s="46"/>
      <c r="R131" s="46"/>
      <c r="S131" s="48"/>
      <c r="T131" s="24"/>
      <c r="U131" s="46"/>
      <c r="V131" s="48"/>
      <c r="W131" s="24"/>
      <c r="X131" s="46"/>
      <c r="Y131" s="48"/>
      <c r="Z131" s="46"/>
      <c r="AA131" s="46"/>
      <c r="AB131" s="48"/>
      <c r="AC131" s="48"/>
      <c r="AD131" s="46"/>
    </row>
    <row r="132" spans="3:30" s="200" customFormat="1" ht="28.5" customHeight="1" x14ac:dyDescent="0.25">
      <c r="C132" s="304"/>
      <c r="D132" s="272"/>
      <c r="E132" s="233" t="s">
        <v>137</v>
      </c>
      <c r="F132" s="253">
        <v>0.06</v>
      </c>
      <c r="G132" s="224" t="s">
        <v>76</v>
      </c>
      <c r="H132" s="118">
        <v>0.50600000000000001</v>
      </c>
      <c r="J132" s="24"/>
      <c r="L132" s="46"/>
      <c r="M132" s="24"/>
      <c r="O132" s="46"/>
      <c r="P132" s="47"/>
      <c r="Q132" s="46"/>
      <c r="R132" s="46"/>
      <c r="S132" s="48"/>
      <c r="T132" s="24"/>
      <c r="U132" s="46"/>
      <c r="V132" s="48"/>
      <c r="W132" s="24"/>
      <c r="X132" s="46"/>
      <c r="Y132" s="48"/>
      <c r="Z132" s="46"/>
      <c r="AA132" s="46"/>
      <c r="AB132" s="48"/>
      <c r="AC132" s="48"/>
      <c r="AD132" s="46"/>
    </row>
    <row r="133" spans="3:30" s="200" customFormat="1" ht="28.5" customHeight="1" x14ac:dyDescent="0.25">
      <c r="C133" s="304"/>
      <c r="D133" s="272"/>
      <c r="E133" s="233" t="s">
        <v>138</v>
      </c>
      <c r="F133" s="253" t="s">
        <v>103</v>
      </c>
      <c r="G133" s="224" t="s">
        <v>104</v>
      </c>
      <c r="H133" s="118">
        <v>0.50600000000000001</v>
      </c>
      <c r="J133" s="24"/>
      <c r="L133" s="46"/>
      <c r="M133" s="24"/>
      <c r="O133" s="46"/>
      <c r="P133" s="47"/>
      <c r="Q133" s="46"/>
      <c r="R133" s="46"/>
      <c r="S133" s="48"/>
      <c r="T133" s="24"/>
      <c r="U133" s="46"/>
      <c r="V133" s="48"/>
      <c r="W133" s="24"/>
      <c r="X133" s="46"/>
      <c r="Y133" s="48"/>
      <c r="Z133" s="46"/>
      <c r="AA133" s="46"/>
      <c r="AB133" s="48"/>
      <c r="AC133" s="48"/>
      <c r="AD133" s="46"/>
    </row>
    <row r="134" spans="3:30" s="200" customFormat="1" ht="28.5" customHeight="1" x14ac:dyDescent="0.25">
      <c r="C134" s="304"/>
      <c r="D134" s="272"/>
      <c r="E134" s="233" t="s">
        <v>139</v>
      </c>
      <c r="F134" s="253">
        <v>1</v>
      </c>
      <c r="G134" s="224" t="s">
        <v>69</v>
      </c>
      <c r="H134" s="118">
        <v>0.50600000000000001</v>
      </c>
      <c r="J134" s="24"/>
      <c r="L134" s="46"/>
      <c r="M134" s="24"/>
      <c r="O134" s="46"/>
      <c r="P134" s="47"/>
      <c r="Q134" s="46"/>
      <c r="R134" s="46"/>
      <c r="S134" s="48"/>
      <c r="T134" s="24"/>
      <c r="U134" s="46"/>
      <c r="V134" s="48"/>
      <c r="W134" s="24"/>
      <c r="X134" s="46"/>
      <c r="Y134" s="48"/>
      <c r="Z134" s="46"/>
      <c r="AA134" s="46"/>
      <c r="AB134" s="48"/>
      <c r="AC134" s="48"/>
      <c r="AD134" s="46"/>
    </row>
    <row r="135" spans="3:30" s="200" customFormat="1" ht="28.5" customHeight="1" x14ac:dyDescent="0.25">
      <c r="C135" s="305"/>
      <c r="D135" s="273"/>
      <c r="E135" s="233" t="s">
        <v>140</v>
      </c>
      <c r="F135" s="253">
        <v>0</v>
      </c>
      <c r="G135" s="224" t="s">
        <v>76</v>
      </c>
      <c r="H135" s="118">
        <v>0.50600000000000001</v>
      </c>
      <c r="J135" s="24"/>
      <c r="L135" s="46"/>
      <c r="M135" s="24"/>
      <c r="O135" s="46"/>
      <c r="P135" s="47"/>
      <c r="Q135" s="46"/>
      <c r="R135" s="46"/>
      <c r="S135" s="48"/>
      <c r="T135" s="24"/>
      <c r="U135" s="46"/>
      <c r="V135" s="48"/>
      <c r="W135" s="24"/>
      <c r="X135" s="46"/>
      <c r="Y135" s="48"/>
      <c r="Z135" s="46"/>
      <c r="AA135" s="46"/>
      <c r="AB135" s="48"/>
      <c r="AC135" s="48"/>
      <c r="AD135" s="46"/>
    </row>
    <row r="136" spans="3:30" s="200" customFormat="1" ht="28.5" customHeight="1" x14ac:dyDescent="0.25">
      <c r="C136" s="303" t="s">
        <v>141</v>
      </c>
      <c r="D136" s="271">
        <v>0</v>
      </c>
      <c r="E136" s="233" t="s">
        <v>142</v>
      </c>
      <c r="F136" s="253">
        <v>0</v>
      </c>
      <c r="G136" s="224" t="s">
        <v>76</v>
      </c>
      <c r="H136" s="118">
        <v>0.50600000000000001</v>
      </c>
      <c r="J136" s="24"/>
      <c r="L136" s="46"/>
      <c r="M136" s="24"/>
      <c r="O136" s="46"/>
      <c r="P136" s="47"/>
      <c r="Q136" s="46"/>
      <c r="R136" s="46"/>
      <c r="S136" s="48"/>
      <c r="T136" s="24"/>
      <c r="U136" s="46"/>
      <c r="V136" s="48"/>
      <c r="W136" s="24"/>
      <c r="X136" s="46"/>
      <c r="Y136" s="48"/>
      <c r="Z136" s="46"/>
      <c r="AA136" s="46"/>
      <c r="AB136" s="48"/>
      <c r="AC136" s="48"/>
      <c r="AD136" s="46"/>
    </row>
    <row r="137" spans="3:30" s="200" customFormat="1" ht="28.5" customHeight="1" x14ac:dyDescent="0.25">
      <c r="C137" s="304"/>
      <c r="D137" s="272"/>
      <c r="E137" s="233" t="s">
        <v>143</v>
      </c>
      <c r="F137" s="253">
        <v>0</v>
      </c>
      <c r="G137" s="224" t="s">
        <v>76</v>
      </c>
      <c r="H137" s="118">
        <v>0.50600000000000001</v>
      </c>
      <c r="J137" s="24"/>
      <c r="L137" s="46"/>
      <c r="M137" s="24"/>
      <c r="O137" s="46"/>
      <c r="P137" s="47"/>
      <c r="Q137" s="46"/>
      <c r="R137" s="46"/>
      <c r="S137" s="48"/>
      <c r="T137" s="24"/>
      <c r="U137" s="46"/>
      <c r="V137" s="48"/>
      <c r="W137" s="24"/>
      <c r="X137" s="46"/>
      <c r="Y137" s="48"/>
      <c r="Z137" s="46"/>
      <c r="AA137" s="46"/>
      <c r="AB137" s="48"/>
      <c r="AC137" s="48"/>
      <c r="AD137" s="46"/>
    </row>
    <row r="138" spans="3:30" s="200" customFormat="1" ht="28.5" customHeight="1" x14ac:dyDescent="0.25">
      <c r="C138" s="304"/>
      <c r="D138" s="272"/>
      <c r="E138" s="233" t="s">
        <v>144</v>
      </c>
      <c r="F138" s="253">
        <v>0</v>
      </c>
      <c r="G138" s="224" t="s">
        <v>76</v>
      </c>
      <c r="H138" s="118">
        <v>0.50600000000000001</v>
      </c>
      <c r="J138" s="24"/>
      <c r="L138" s="46"/>
      <c r="M138" s="24"/>
      <c r="O138" s="46"/>
      <c r="P138" s="47"/>
      <c r="Q138" s="46"/>
      <c r="R138" s="46"/>
      <c r="S138" s="48"/>
      <c r="T138" s="24"/>
      <c r="U138" s="46"/>
      <c r="V138" s="48"/>
      <c r="W138" s="24"/>
      <c r="X138" s="46"/>
      <c r="Y138" s="48"/>
      <c r="Z138" s="46"/>
      <c r="AA138" s="46"/>
      <c r="AB138" s="48"/>
      <c r="AC138" s="48"/>
      <c r="AD138" s="46"/>
    </row>
    <row r="139" spans="3:30" s="200" customFormat="1" ht="28.5" customHeight="1" x14ac:dyDescent="0.25">
      <c r="C139" s="304"/>
      <c r="D139" s="272"/>
      <c r="E139" s="233" t="s">
        <v>145</v>
      </c>
      <c r="F139" s="253">
        <v>0</v>
      </c>
      <c r="G139" s="224" t="s">
        <v>76</v>
      </c>
      <c r="H139" s="118">
        <v>0.50600000000000001</v>
      </c>
      <c r="J139" s="24"/>
      <c r="L139" s="46"/>
      <c r="M139" s="24"/>
      <c r="O139" s="46"/>
      <c r="P139" s="47"/>
      <c r="Q139" s="46"/>
      <c r="R139" s="46"/>
      <c r="S139" s="48"/>
      <c r="T139" s="24"/>
      <c r="U139" s="46"/>
      <c r="V139" s="48"/>
      <c r="W139" s="24"/>
      <c r="X139" s="46"/>
      <c r="Y139" s="48"/>
      <c r="Z139" s="46"/>
      <c r="AA139" s="46"/>
      <c r="AB139" s="48"/>
      <c r="AC139" s="48"/>
      <c r="AD139" s="46"/>
    </row>
    <row r="140" spans="3:30" s="200" customFormat="1" ht="28.5" customHeight="1" x14ac:dyDescent="0.25">
      <c r="C140" s="304"/>
      <c r="D140" s="272"/>
      <c r="E140" s="233" t="s">
        <v>146</v>
      </c>
      <c r="F140" s="253">
        <v>0</v>
      </c>
      <c r="G140" s="224" t="s">
        <v>76</v>
      </c>
      <c r="H140" s="118">
        <v>0.50600000000000001</v>
      </c>
      <c r="J140" s="24"/>
      <c r="L140" s="46"/>
      <c r="M140" s="24"/>
      <c r="O140" s="46"/>
      <c r="P140" s="47"/>
      <c r="Q140" s="46"/>
      <c r="R140" s="46"/>
      <c r="S140" s="48"/>
      <c r="T140" s="24"/>
      <c r="U140" s="46"/>
      <c r="V140" s="48"/>
      <c r="W140" s="24"/>
      <c r="X140" s="46"/>
      <c r="Y140" s="48"/>
      <c r="Z140" s="46"/>
      <c r="AA140" s="46"/>
      <c r="AB140" s="48"/>
      <c r="AC140" s="48"/>
      <c r="AD140" s="46"/>
    </row>
    <row r="141" spans="3:30" s="200" customFormat="1" ht="28.5" customHeight="1" x14ac:dyDescent="0.25">
      <c r="C141" s="304"/>
      <c r="D141" s="272"/>
      <c r="E141" s="233" t="s">
        <v>147</v>
      </c>
      <c r="F141" s="253" t="s">
        <v>103</v>
      </c>
      <c r="G141" s="224" t="s">
        <v>104</v>
      </c>
      <c r="H141" s="118">
        <v>0.50600000000000001</v>
      </c>
      <c r="J141" s="24"/>
      <c r="L141" s="46"/>
      <c r="M141" s="24"/>
      <c r="O141" s="46"/>
      <c r="P141" s="47"/>
      <c r="Q141" s="46"/>
      <c r="R141" s="46"/>
      <c r="S141" s="48"/>
      <c r="T141" s="24"/>
      <c r="U141" s="46"/>
      <c r="V141" s="48"/>
      <c r="W141" s="24"/>
      <c r="X141" s="46"/>
      <c r="Y141" s="48"/>
      <c r="Z141" s="46"/>
      <c r="AA141" s="46"/>
      <c r="AB141" s="48"/>
      <c r="AC141" s="48"/>
      <c r="AD141" s="46"/>
    </row>
    <row r="142" spans="3:30" s="200" customFormat="1" ht="28.5" customHeight="1" x14ac:dyDescent="0.25">
      <c r="C142" s="304"/>
      <c r="D142" s="272"/>
      <c r="E142" s="233" t="s">
        <v>148</v>
      </c>
      <c r="F142" s="253">
        <v>0</v>
      </c>
      <c r="G142" s="224" t="s">
        <v>76</v>
      </c>
      <c r="H142" s="118">
        <v>0.50600000000000001</v>
      </c>
      <c r="J142" s="24"/>
      <c r="L142" s="46"/>
      <c r="M142" s="24"/>
      <c r="O142" s="46"/>
      <c r="P142" s="47"/>
      <c r="Q142" s="46"/>
      <c r="R142" s="46"/>
      <c r="S142" s="48"/>
      <c r="T142" s="24"/>
      <c r="U142" s="46"/>
      <c r="V142" s="48"/>
      <c r="W142" s="24"/>
      <c r="X142" s="46"/>
      <c r="Y142" s="48"/>
      <c r="Z142" s="46"/>
      <c r="AA142" s="46"/>
      <c r="AB142" s="48"/>
      <c r="AC142" s="48"/>
      <c r="AD142" s="46"/>
    </row>
    <row r="143" spans="3:30" s="200" customFormat="1" ht="28.5" customHeight="1" x14ac:dyDescent="0.25">
      <c r="C143" s="305"/>
      <c r="D143" s="273"/>
      <c r="E143" s="233" t="s">
        <v>149</v>
      </c>
      <c r="F143" s="253">
        <v>0</v>
      </c>
      <c r="G143" s="224" t="s">
        <v>76</v>
      </c>
      <c r="H143" s="118">
        <v>0.50600000000000001</v>
      </c>
      <c r="J143" s="24"/>
      <c r="L143" s="46"/>
      <c r="M143" s="24"/>
      <c r="O143" s="46"/>
      <c r="P143" s="47"/>
      <c r="Q143" s="46"/>
      <c r="R143" s="46"/>
      <c r="S143" s="48"/>
      <c r="T143" s="24"/>
      <c r="U143" s="46"/>
      <c r="V143" s="48"/>
      <c r="W143" s="24"/>
      <c r="X143" s="46"/>
      <c r="Y143" s="48"/>
      <c r="Z143" s="46"/>
      <c r="AA143" s="46"/>
      <c r="AB143" s="48"/>
      <c r="AC143" s="48"/>
      <c r="AD143" s="46"/>
    </row>
    <row r="144" spans="3:30" s="200" customFormat="1" ht="28.5" customHeight="1" x14ac:dyDescent="0.25">
      <c r="C144" s="303" t="s">
        <v>150</v>
      </c>
      <c r="D144" s="271">
        <v>2.64</v>
      </c>
      <c r="E144" s="233" t="s">
        <v>151</v>
      </c>
      <c r="F144" s="253" t="s">
        <v>103</v>
      </c>
      <c r="G144" s="224" t="s">
        <v>104</v>
      </c>
      <c r="H144" s="118">
        <v>0.50600000000000001</v>
      </c>
      <c r="J144" s="24"/>
      <c r="L144" s="46"/>
      <c r="M144" s="24"/>
      <c r="O144" s="46"/>
      <c r="P144" s="47"/>
      <c r="Q144" s="46"/>
      <c r="R144" s="46"/>
      <c r="S144" s="48"/>
      <c r="T144" s="24"/>
      <c r="U144" s="46"/>
      <c r="V144" s="48"/>
      <c r="W144" s="24"/>
      <c r="X144" s="46"/>
      <c r="Y144" s="48"/>
      <c r="Z144" s="46"/>
      <c r="AA144" s="46"/>
      <c r="AB144" s="48"/>
      <c r="AC144" s="48"/>
      <c r="AD144" s="46"/>
    </row>
    <row r="145" spans="3:30" s="200" customFormat="1" ht="28.5" customHeight="1" x14ac:dyDescent="0.25">
      <c r="C145" s="304"/>
      <c r="D145" s="272"/>
      <c r="E145" s="233" t="s">
        <v>152</v>
      </c>
      <c r="F145" s="253">
        <v>0.83</v>
      </c>
      <c r="G145" s="224" t="s">
        <v>67</v>
      </c>
      <c r="H145" s="118">
        <v>0.50600000000000001</v>
      </c>
      <c r="J145" s="24"/>
      <c r="L145" s="46"/>
      <c r="M145" s="24"/>
      <c r="O145" s="46"/>
      <c r="P145" s="47"/>
      <c r="Q145" s="46"/>
      <c r="R145" s="46"/>
      <c r="S145" s="48"/>
      <c r="T145" s="24"/>
      <c r="U145" s="46"/>
      <c r="V145" s="48"/>
      <c r="W145" s="24"/>
      <c r="X145" s="46"/>
      <c r="Y145" s="48"/>
      <c r="Z145" s="46"/>
      <c r="AA145" s="46"/>
      <c r="AB145" s="48"/>
      <c r="AC145" s="48"/>
      <c r="AD145" s="46"/>
    </row>
    <row r="146" spans="3:30" s="200" customFormat="1" ht="28.5" customHeight="1" x14ac:dyDescent="0.25">
      <c r="C146" s="304"/>
      <c r="D146" s="272"/>
      <c r="E146" s="233" t="s">
        <v>153</v>
      </c>
      <c r="F146" s="253">
        <v>12.33</v>
      </c>
      <c r="G146" s="224" t="s">
        <v>69</v>
      </c>
      <c r="H146" s="118">
        <v>0.50600000000000001</v>
      </c>
      <c r="J146" s="24"/>
      <c r="L146" s="46"/>
      <c r="M146" s="24"/>
      <c r="O146" s="46"/>
      <c r="P146" s="47"/>
      <c r="Q146" s="46"/>
      <c r="R146" s="46"/>
      <c r="S146" s="48"/>
      <c r="T146" s="24"/>
      <c r="U146" s="46"/>
      <c r="V146" s="48"/>
      <c r="W146" s="24"/>
      <c r="X146" s="46"/>
      <c r="Y146" s="48"/>
      <c r="Z146" s="46"/>
      <c r="AA146" s="46"/>
      <c r="AB146" s="48"/>
      <c r="AC146" s="48"/>
      <c r="AD146" s="46"/>
    </row>
    <row r="147" spans="3:30" s="200" customFormat="1" ht="28.5" customHeight="1" x14ac:dyDescent="0.25">
      <c r="C147" s="304"/>
      <c r="D147" s="272"/>
      <c r="E147" s="233" t="s">
        <v>154</v>
      </c>
      <c r="F147" s="253" t="s">
        <v>103</v>
      </c>
      <c r="G147" s="224" t="s">
        <v>104</v>
      </c>
      <c r="H147" s="118">
        <v>0.50600000000000001</v>
      </c>
      <c r="J147" s="24"/>
      <c r="L147" s="46"/>
      <c r="M147" s="24"/>
      <c r="O147" s="46"/>
      <c r="P147" s="47"/>
      <c r="Q147" s="46"/>
      <c r="R147" s="46"/>
      <c r="S147" s="48"/>
      <c r="T147" s="24"/>
      <c r="U147" s="46"/>
      <c r="V147" s="48"/>
      <c r="W147" s="24"/>
      <c r="X147" s="46"/>
      <c r="Y147" s="48"/>
      <c r="Z147" s="46"/>
      <c r="AA147" s="46"/>
      <c r="AB147" s="48"/>
      <c r="AC147" s="48"/>
      <c r="AD147" s="46"/>
    </row>
    <row r="148" spans="3:30" s="200" customFormat="1" ht="28.5" customHeight="1" x14ac:dyDescent="0.25">
      <c r="C148" s="304"/>
      <c r="D148" s="272"/>
      <c r="E148" s="233" t="s">
        <v>155</v>
      </c>
      <c r="F148" s="253">
        <v>0.04</v>
      </c>
      <c r="G148" s="224" t="s">
        <v>76</v>
      </c>
      <c r="H148" s="118">
        <v>0.50600000000000001</v>
      </c>
      <c r="J148" s="24"/>
      <c r="L148" s="46"/>
      <c r="M148" s="24"/>
      <c r="O148" s="46"/>
      <c r="P148" s="47"/>
      <c r="Q148" s="46"/>
      <c r="R148" s="46"/>
      <c r="S148" s="48"/>
      <c r="T148" s="24"/>
      <c r="U148" s="46"/>
      <c r="V148" s="48"/>
      <c r="W148" s="24"/>
      <c r="X148" s="46"/>
      <c r="Y148" s="48"/>
      <c r="Z148" s="46"/>
      <c r="AA148" s="46"/>
      <c r="AB148" s="48"/>
      <c r="AC148" s="48"/>
      <c r="AD148" s="46"/>
    </row>
    <row r="149" spans="3:30" s="200" customFormat="1" ht="28.5" customHeight="1" x14ac:dyDescent="0.25">
      <c r="C149" s="304"/>
      <c r="D149" s="272"/>
      <c r="E149" s="233" t="s">
        <v>156</v>
      </c>
      <c r="F149" s="253">
        <v>0</v>
      </c>
      <c r="G149" s="224" t="s">
        <v>76</v>
      </c>
      <c r="H149" s="118">
        <v>0.50600000000000001</v>
      </c>
      <c r="J149" s="24"/>
      <c r="L149" s="46"/>
      <c r="M149" s="24"/>
      <c r="O149" s="46"/>
      <c r="P149" s="47"/>
      <c r="Q149" s="46"/>
      <c r="R149" s="46"/>
      <c r="S149" s="48"/>
      <c r="T149" s="24"/>
      <c r="U149" s="46"/>
      <c r="V149" s="48"/>
      <c r="W149" s="24"/>
      <c r="X149" s="46"/>
      <c r="Y149" s="48"/>
      <c r="Z149" s="46"/>
      <c r="AA149" s="46"/>
      <c r="AB149" s="48"/>
      <c r="AC149" s="48"/>
      <c r="AD149" s="46"/>
    </row>
    <row r="150" spans="3:30" s="200" customFormat="1" ht="28.5" customHeight="1" x14ac:dyDescent="0.25">
      <c r="C150" s="305"/>
      <c r="D150" s="273"/>
      <c r="E150" s="233" t="s">
        <v>157</v>
      </c>
      <c r="F150" s="253">
        <v>0</v>
      </c>
      <c r="G150" s="224" t="s">
        <v>76</v>
      </c>
      <c r="H150" s="118">
        <v>0.50600000000000001</v>
      </c>
      <c r="J150" s="24"/>
      <c r="L150" s="46"/>
      <c r="M150" s="24"/>
      <c r="O150" s="46"/>
      <c r="P150" s="47"/>
      <c r="Q150" s="46"/>
      <c r="R150" s="46"/>
      <c r="S150" s="48"/>
      <c r="T150" s="24"/>
      <c r="U150" s="46"/>
      <c r="V150" s="48"/>
      <c r="W150" s="24"/>
      <c r="X150" s="46"/>
      <c r="Y150" s="48"/>
      <c r="Z150" s="46"/>
      <c r="AA150" s="46"/>
      <c r="AB150" s="48"/>
      <c r="AC150" s="48"/>
      <c r="AD150" s="46"/>
    </row>
    <row r="151" spans="3:30" s="200" customFormat="1" ht="28.5" customHeight="1" x14ac:dyDescent="0.25">
      <c r="C151" s="303" t="s">
        <v>158</v>
      </c>
      <c r="D151" s="271">
        <v>0.47499999999999998</v>
      </c>
      <c r="E151" s="233" t="s">
        <v>159</v>
      </c>
      <c r="F151" s="253">
        <v>0.08</v>
      </c>
      <c r="G151" s="224" t="s">
        <v>76</v>
      </c>
      <c r="H151" s="118">
        <v>0.50600000000000001</v>
      </c>
      <c r="J151" s="24"/>
      <c r="L151" s="46"/>
      <c r="M151" s="24"/>
      <c r="O151" s="46"/>
      <c r="P151" s="47"/>
      <c r="Q151" s="46"/>
      <c r="R151" s="46"/>
      <c r="S151" s="48"/>
      <c r="T151" s="24"/>
      <c r="U151" s="46"/>
      <c r="V151" s="48"/>
      <c r="W151" s="24"/>
      <c r="X151" s="46"/>
      <c r="Y151" s="48"/>
      <c r="Z151" s="46"/>
      <c r="AA151" s="46"/>
      <c r="AB151" s="48"/>
      <c r="AC151" s="48"/>
      <c r="AD151" s="46"/>
    </row>
    <row r="152" spans="3:30" s="200" customFormat="1" ht="28.5" customHeight="1" x14ac:dyDescent="0.25">
      <c r="C152" s="304"/>
      <c r="D152" s="272"/>
      <c r="E152" s="233" t="s">
        <v>160</v>
      </c>
      <c r="F152" s="253">
        <v>0</v>
      </c>
      <c r="G152" s="224" t="s">
        <v>76</v>
      </c>
      <c r="H152" s="118">
        <v>0.50600000000000001</v>
      </c>
      <c r="J152" s="24"/>
      <c r="L152" s="46"/>
      <c r="M152" s="24"/>
      <c r="O152" s="46"/>
      <c r="P152" s="47"/>
      <c r="Q152" s="46"/>
      <c r="R152" s="46"/>
      <c r="S152" s="48"/>
      <c r="T152" s="24"/>
      <c r="U152" s="46"/>
      <c r="V152" s="48"/>
      <c r="W152" s="24"/>
      <c r="X152" s="46"/>
      <c r="Y152" s="48"/>
      <c r="Z152" s="46"/>
      <c r="AA152" s="46"/>
      <c r="AB152" s="48"/>
      <c r="AC152" s="48"/>
      <c r="AD152" s="46"/>
    </row>
    <row r="153" spans="3:30" s="200" customFormat="1" ht="28.5" customHeight="1" x14ac:dyDescent="0.25">
      <c r="C153" s="304"/>
      <c r="D153" s="272"/>
      <c r="E153" s="233" t="s">
        <v>161</v>
      </c>
      <c r="F153" s="253">
        <v>0</v>
      </c>
      <c r="G153" s="224" t="s">
        <v>76</v>
      </c>
      <c r="H153" s="118">
        <v>0.50600000000000001</v>
      </c>
      <c r="J153" s="24"/>
      <c r="L153" s="46"/>
      <c r="M153" s="24"/>
      <c r="O153" s="46"/>
      <c r="P153" s="47"/>
      <c r="Q153" s="46"/>
      <c r="R153" s="46"/>
      <c r="S153" s="48"/>
      <c r="T153" s="24"/>
      <c r="U153" s="46"/>
      <c r="V153" s="48"/>
      <c r="W153" s="24"/>
      <c r="X153" s="46"/>
      <c r="Y153" s="48"/>
      <c r="Z153" s="46"/>
      <c r="AA153" s="46"/>
      <c r="AB153" s="48"/>
      <c r="AC153" s="48"/>
      <c r="AD153" s="46"/>
    </row>
    <row r="154" spans="3:30" s="200" customFormat="1" ht="28.5" customHeight="1" x14ac:dyDescent="0.25">
      <c r="C154" s="304"/>
      <c r="D154" s="272"/>
      <c r="E154" s="233" t="s">
        <v>162</v>
      </c>
      <c r="F154" s="253">
        <v>7.0000000000000007E-2</v>
      </c>
      <c r="G154" s="224" t="s">
        <v>76</v>
      </c>
      <c r="H154" s="118">
        <v>0.50600000000000001</v>
      </c>
      <c r="J154" s="24"/>
      <c r="L154" s="46"/>
      <c r="M154" s="24"/>
      <c r="O154" s="46"/>
      <c r="P154" s="47"/>
      <c r="Q154" s="46"/>
      <c r="R154" s="46"/>
      <c r="S154" s="48"/>
      <c r="T154" s="24"/>
      <c r="U154" s="46"/>
      <c r="V154" s="48"/>
      <c r="W154" s="24"/>
      <c r="X154" s="46"/>
      <c r="Y154" s="48"/>
      <c r="Z154" s="46"/>
      <c r="AA154" s="46"/>
      <c r="AB154" s="48"/>
      <c r="AC154" s="48"/>
      <c r="AD154" s="46"/>
    </row>
    <row r="155" spans="3:30" s="200" customFormat="1" ht="28.5" customHeight="1" x14ac:dyDescent="0.25">
      <c r="C155" s="304"/>
      <c r="D155" s="272"/>
      <c r="E155" s="233" t="s">
        <v>163</v>
      </c>
      <c r="F155" s="253">
        <v>0</v>
      </c>
      <c r="G155" s="224" t="s">
        <v>76</v>
      </c>
      <c r="H155" s="118">
        <v>0.50600000000000001</v>
      </c>
      <c r="J155" s="24"/>
      <c r="L155" s="46"/>
      <c r="M155" s="24"/>
      <c r="O155" s="46"/>
      <c r="P155" s="47"/>
      <c r="Q155" s="46"/>
      <c r="R155" s="46"/>
      <c r="S155" s="48"/>
      <c r="T155" s="24"/>
      <c r="U155" s="46"/>
      <c r="V155" s="48"/>
      <c r="W155" s="24"/>
      <c r="X155" s="46"/>
      <c r="Y155" s="48"/>
      <c r="Z155" s="46"/>
      <c r="AA155" s="46"/>
      <c r="AB155" s="48"/>
      <c r="AC155" s="48"/>
      <c r="AD155" s="46"/>
    </row>
    <row r="156" spans="3:30" s="200" customFormat="1" ht="28.5" customHeight="1" x14ac:dyDescent="0.25">
      <c r="C156" s="304"/>
      <c r="D156" s="272"/>
      <c r="E156" s="233" t="s">
        <v>164</v>
      </c>
      <c r="F156" s="253">
        <v>0</v>
      </c>
      <c r="G156" s="224" t="s">
        <v>76</v>
      </c>
      <c r="H156" s="118">
        <v>0.50600000000000001</v>
      </c>
      <c r="J156" s="24"/>
      <c r="L156" s="46"/>
      <c r="M156" s="24"/>
      <c r="O156" s="46"/>
      <c r="P156" s="47"/>
      <c r="Q156" s="46"/>
      <c r="R156" s="46"/>
      <c r="S156" s="48"/>
      <c r="T156" s="24"/>
      <c r="U156" s="46"/>
      <c r="V156" s="48"/>
      <c r="W156" s="24"/>
      <c r="X156" s="46"/>
      <c r="Y156" s="48"/>
      <c r="Z156" s="46"/>
      <c r="AA156" s="46"/>
      <c r="AB156" s="48"/>
      <c r="AC156" s="48"/>
      <c r="AD156" s="46"/>
    </row>
    <row r="157" spans="3:30" s="200" customFormat="1" ht="28.5" customHeight="1" x14ac:dyDescent="0.25">
      <c r="C157" s="304"/>
      <c r="D157" s="272"/>
      <c r="E157" s="233" t="s">
        <v>165</v>
      </c>
      <c r="F157" s="253">
        <v>0</v>
      </c>
      <c r="G157" s="224" t="s">
        <v>76</v>
      </c>
      <c r="H157" s="118">
        <v>0.50600000000000001</v>
      </c>
      <c r="J157" s="24"/>
      <c r="L157" s="46"/>
      <c r="M157" s="24"/>
      <c r="O157" s="46"/>
      <c r="P157" s="47"/>
      <c r="Q157" s="46"/>
      <c r="R157" s="46"/>
      <c r="S157" s="48"/>
      <c r="T157" s="24"/>
      <c r="U157" s="46"/>
      <c r="V157" s="48"/>
      <c r="W157" s="24"/>
      <c r="X157" s="46"/>
      <c r="Y157" s="48"/>
      <c r="Z157" s="46"/>
      <c r="AA157" s="46"/>
      <c r="AB157" s="48"/>
      <c r="AC157" s="48"/>
      <c r="AD157" s="46"/>
    </row>
    <row r="158" spans="3:30" s="200" customFormat="1" ht="28.5" customHeight="1" x14ac:dyDescent="0.25">
      <c r="C158" s="305"/>
      <c r="D158" s="273"/>
      <c r="E158" s="233" t="s">
        <v>166</v>
      </c>
      <c r="F158" s="253">
        <v>0</v>
      </c>
      <c r="G158" s="224" t="s">
        <v>76</v>
      </c>
      <c r="H158" s="118">
        <v>0.50600000000000001</v>
      </c>
      <c r="J158" s="24"/>
      <c r="L158" s="46"/>
      <c r="M158" s="24"/>
      <c r="O158" s="46"/>
      <c r="P158" s="47"/>
      <c r="Q158" s="46"/>
      <c r="R158" s="46"/>
      <c r="S158" s="48"/>
      <c r="T158" s="24"/>
      <c r="U158" s="46"/>
      <c r="V158" s="48"/>
      <c r="W158" s="24"/>
      <c r="X158" s="46"/>
      <c r="Y158" s="48"/>
      <c r="Z158" s="46"/>
      <c r="AA158" s="46"/>
      <c r="AB158" s="48"/>
      <c r="AC158" s="48"/>
      <c r="AD158" s="46"/>
    </row>
    <row r="159" spans="3:30" s="200" customFormat="1" ht="28.5" customHeight="1" x14ac:dyDescent="0.25">
      <c r="C159" s="303" t="s">
        <v>167</v>
      </c>
      <c r="D159" s="271">
        <v>8.9999999999999993E-3</v>
      </c>
      <c r="E159" s="233" t="s">
        <v>168</v>
      </c>
      <c r="F159" s="253">
        <v>0</v>
      </c>
      <c r="G159" s="224" t="s">
        <v>76</v>
      </c>
      <c r="H159" s="118">
        <v>0.50600000000000001</v>
      </c>
      <c r="J159" s="24"/>
      <c r="L159" s="46"/>
      <c r="M159" s="24"/>
      <c r="O159" s="46"/>
      <c r="P159" s="47"/>
      <c r="Q159" s="46"/>
      <c r="R159" s="46"/>
      <c r="S159" s="48"/>
      <c r="T159" s="24"/>
      <c r="U159" s="46"/>
      <c r="V159" s="48"/>
      <c r="W159" s="24"/>
      <c r="X159" s="46"/>
      <c r="Y159" s="48"/>
      <c r="Z159" s="46"/>
      <c r="AA159" s="46"/>
      <c r="AB159" s="48"/>
      <c r="AC159" s="48"/>
      <c r="AD159" s="46"/>
    </row>
    <row r="160" spans="3:30" s="200" customFormat="1" ht="28.5" customHeight="1" x14ac:dyDescent="0.25">
      <c r="C160" s="304"/>
      <c r="D160" s="272"/>
      <c r="E160" s="233" t="s">
        <v>169</v>
      </c>
      <c r="F160" s="253">
        <v>0.1</v>
      </c>
      <c r="G160" s="224" t="s">
        <v>76</v>
      </c>
      <c r="H160" s="118">
        <v>0.50600000000000001</v>
      </c>
      <c r="J160" s="24"/>
      <c r="L160" s="46"/>
      <c r="M160" s="24"/>
      <c r="O160" s="46"/>
      <c r="P160" s="47"/>
      <c r="Q160" s="46"/>
      <c r="R160" s="46"/>
      <c r="S160" s="48"/>
      <c r="T160" s="24"/>
      <c r="U160" s="46"/>
      <c r="V160" s="48"/>
      <c r="W160" s="24"/>
      <c r="X160" s="46"/>
      <c r="Y160" s="48"/>
      <c r="Z160" s="46"/>
      <c r="AA160" s="46"/>
      <c r="AB160" s="48"/>
      <c r="AC160" s="48"/>
      <c r="AD160" s="46"/>
    </row>
    <row r="161" spans="3:30" s="200" customFormat="1" ht="28.5" customHeight="1" x14ac:dyDescent="0.25">
      <c r="C161" s="304"/>
      <c r="D161" s="272"/>
      <c r="E161" s="233" t="s">
        <v>170</v>
      </c>
      <c r="F161" s="253">
        <v>0</v>
      </c>
      <c r="G161" s="224" t="s">
        <v>76</v>
      </c>
      <c r="H161" s="118">
        <v>0.50600000000000001</v>
      </c>
      <c r="J161" s="24"/>
      <c r="L161" s="46"/>
      <c r="M161" s="24"/>
      <c r="O161" s="46"/>
      <c r="P161" s="47"/>
      <c r="Q161" s="46"/>
      <c r="R161" s="46"/>
      <c r="S161" s="48"/>
      <c r="T161" s="24"/>
      <c r="U161" s="46"/>
      <c r="V161" s="48"/>
      <c r="W161" s="24"/>
      <c r="X161" s="46"/>
      <c r="Y161" s="48"/>
      <c r="Z161" s="46"/>
      <c r="AA161" s="46"/>
      <c r="AB161" s="48"/>
      <c r="AC161" s="48"/>
      <c r="AD161" s="46"/>
    </row>
    <row r="162" spans="3:30" s="200" customFormat="1" ht="28.5" customHeight="1" x14ac:dyDescent="0.25">
      <c r="C162" s="304"/>
      <c r="D162" s="272"/>
      <c r="E162" s="233" t="s">
        <v>171</v>
      </c>
      <c r="F162" s="253">
        <v>0</v>
      </c>
      <c r="G162" s="224" t="s">
        <v>76</v>
      </c>
      <c r="H162" s="118">
        <v>0.50600000000000001</v>
      </c>
      <c r="J162" s="24"/>
      <c r="L162" s="46"/>
      <c r="M162" s="24"/>
      <c r="O162" s="46"/>
      <c r="P162" s="47"/>
      <c r="Q162" s="46"/>
      <c r="R162" s="46"/>
      <c r="S162" s="48"/>
      <c r="T162" s="24"/>
      <c r="U162" s="46"/>
      <c r="V162" s="48"/>
      <c r="W162" s="24"/>
      <c r="X162" s="46"/>
      <c r="Y162" s="48"/>
      <c r="Z162" s="46"/>
      <c r="AA162" s="46"/>
      <c r="AB162" s="48"/>
      <c r="AC162" s="48"/>
      <c r="AD162" s="46"/>
    </row>
    <row r="163" spans="3:30" s="200" customFormat="1" ht="28.5" customHeight="1" x14ac:dyDescent="0.25">
      <c r="C163" s="304"/>
      <c r="D163" s="272"/>
      <c r="E163" s="233" t="s">
        <v>172</v>
      </c>
      <c r="F163" s="253">
        <v>0</v>
      </c>
      <c r="G163" s="224" t="s">
        <v>76</v>
      </c>
      <c r="H163" s="118">
        <v>0.50600000000000001</v>
      </c>
      <c r="J163" s="24"/>
      <c r="L163" s="46"/>
      <c r="M163" s="24"/>
      <c r="O163" s="46"/>
      <c r="P163" s="47"/>
      <c r="Q163" s="46"/>
      <c r="R163" s="46"/>
      <c r="S163" s="48"/>
      <c r="T163" s="24"/>
      <c r="U163" s="46"/>
      <c r="V163" s="48"/>
      <c r="W163" s="24"/>
      <c r="X163" s="46"/>
      <c r="Y163" s="48"/>
      <c r="Z163" s="46"/>
      <c r="AA163" s="46"/>
      <c r="AB163" s="48"/>
      <c r="AC163" s="48"/>
      <c r="AD163" s="46"/>
    </row>
    <row r="164" spans="3:30" s="200" customFormat="1" ht="28.5" customHeight="1" x14ac:dyDescent="0.25">
      <c r="C164" s="304"/>
      <c r="D164" s="272"/>
      <c r="E164" s="233" t="s">
        <v>173</v>
      </c>
      <c r="F164" s="253">
        <v>0</v>
      </c>
      <c r="G164" s="224" t="s">
        <v>76</v>
      </c>
      <c r="H164" s="118">
        <v>0.50600000000000001</v>
      </c>
      <c r="J164" s="24"/>
      <c r="L164" s="46"/>
      <c r="M164" s="24"/>
      <c r="O164" s="46"/>
      <c r="P164" s="47"/>
      <c r="Q164" s="46"/>
      <c r="R164" s="46"/>
      <c r="S164" s="48"/>
      <c r="T164" s="24"/>
      <c r="U164" s="46"/>
      <c r="V164" s="48"/>
      <c r="W164" s="24"/>
      <c r="X164" s="46"/>
      <c r="Y164" s="48"/>
      <c r="Z164" s="46"/>
      <c r="AA164" s="46"/>
      <c r="AB164" s="48"/>
      <c r="AC164" s="48"/>
      <c r="AD164" s="46"/>
    </row>
    <row r="165" spans="3:30" s="200" customFormat="1" ht="28.5" customHeight="1" x14ac:dyDescent="0.25">
      <c r="C165" s="304"/>
      <c r="D165" s="272"/>
      <c r="E165" s="233" t="s">
        <v>174</v>
      </c>
      <c r="F165" s="253">
        <v>0</v>
      </c>
      <c r="G165" s="224" t="s">
        <v>76</v>
      </c>
      <c r="H165" s="118">
        <v>0.50600000000000001</v>
      </c>
      <c r="J165" s="24"/>
      <c r="L165" s="46"/>
      <c r="M165" s="24"/>
      <c r="O165" s="46"/>
      <c r="P165" s="47"/>
      <c r="Q165" s="46"/>
      <c r="R165" s="46"/>
      <c r="S165" s="48"/>
      <c r="T165" s="24"/>
      <c r="U165" s="46"/>
      <c r="V165" s="48"/>
      <c r="W165" s="24"/>
      <c r="X165" s="46"/>
      <c r="Y165" s="48"/>
      <c r="Z165" s="46"/>
      <c r="AA165" s="46"/>
      <c r="AB165" s="48"/>
      <c r="AC165" s="48"/>
      <c r="AD165" s="46"/>
    </row>
    <row r="166" spans="3:30" s="200" customFormat="1" ht="28.5" customHeight="1" x14ac:dyDescent="0.25">
      <c r="C166" s="304"/>
      <c r="D166" s="272"/>
      <c r="E166" s="233" t="s">
        <v>175</v>
      </c>
      <c r="F166" s="253">
        <v>0</v>
      </c>
      <c r="G166" s="224" t="s">
        <v>76</v>
      </c>
      <c r="H166" s="118">
        <v>0.50600000000000001</v>
      </c>
      <c r="J166" s="24"/>
      <c r="L166" s="46"/>
      <c r="M166" s="24"/>
      <c r="O166" s="46"/>
      <c r="P166" s="47"/>
      <c r="Q166" s="46"/>
      <c r="R166" s="46"/>
      <c r="S166" s="48"/>
      <c r="T166" s="24"/>
      <c r="U166" s="46"/>
      <c r="V166" s="48"/>
      <c r="W166" s="24"/>
      <c r="X166" s="46"/>
      <c r="Y166" s="48"/>
      <c r="Z166" s="46"/>
      <c r="AA166" s="46"/>
      <c r="AB166" s="48"/>
      <c r="AC166" s="48"/>
      <c r="AD166" s="46"/>
    </row>
    <row r="167" spans="3:30" s="200" customFormat="1" ht="28.5" customHeight="1" x14ac:dyDescent="0.25">
      <c r="C167" s="304"/>
      <c r="D167" s="272"/>
      <c r="E167" s="233" t="s">
        <v>176</v>
      </c>
      <c r="F167" s="253">
        <v>0</v>
      </c>
      <c r="G167" s="224" t="s">
        <v>76</v>
      </c>
      <c r="H167" s="118">
        <v>0.50600000000000001</v>
      </c>
      <c r="J167" s="24"/>
      <c r="L167" s="46"/>
      <c r="M167" s="24"/>
      <c r="O167" s="46"/>
      <c r="P167" s="47"/>
      <c r="Q167" s="46"/>
      <c r="R167" s="46"/>
      <c r="S167" s="48"/>
      <c r="T167" s="24"/>
      <c r="U167" s="46"/>
      <c r="V167" s="48"/>
      <c r="W167" s="24"/>
      <c r="X167" s="46"/>
      <c r="Y167" s="48"/>
      <c r="Z167" s="46"/>
      <c r="AA167" s="46"/>
      <c r="AB167" s="48"/>
      <c r="AC167" s="48"/>
      <c r="AD167" s="46"/>
    </row>
    <row r="168" spans="3:30" s="200" customFormat="1" ht="28.5" customHeight="1" x14ac:dyDescent="0.25">
      <c r="C168" s="304"/>
      <c r="D168" s="272"/>
      <c r="E168" s="233" t="s">
        <v>177</v>
      </c>
      <c r="F168" s="253">
        <v>0</v>
      </c>
      <c r="G168" s="224" t="s">
        <v>76</v>
      </c>
      <c r="H168" s="118">
        <v>0.50600000000000001</v>
      </c>
      <c r="J168" s="24"/>
      <c r="L168" s="46"/>
      <c r="M168" s="24"/>
      <c r="O168" s="46"/>
      <c r="P168" s="47"/>
      <c r="Q168" s="46"/>
      <c r="R168" s="46"/>
      <c r="S168" s="48"/>
      <c r="T168" s="24"/>
      <c r="U168" s="46"/>
      <c r="V168" s="48"/>
      <c r="W168" s="24"/>
      <c r="X168" s="46"/>
      <c r="Y168" s="48"/>
      <c r="Z168" s="46"/>
      <c r="AA168" s="46"/>
      <c r="AB168" s="48"/>
      <c r="AC168" s="48"/>
      <c r="AD168" s="46"/>
    </row>
    <row r="169" spans="3:30" s="200" customFormat="1" ht="28.5" customHeight="1" x14ac:dyDescent="0.25">
      <c r="C169" s="304"/>
      <c r="D169" s="272"/>
      <c r="E169" s="233" t="s">
        <v>178</v>
      </c>
      <c r="F169" s="253">
        <v>0</v>
      </c>
      <c r="G169" s="224" t="s">
        <v>76</v>
      </c>
      <c r="H169" s="118">
        <v>0.50600000000000001</v>
      </c>
      <c r="J169" s="24"/>
      <c r="L169" s="46"/>
      <c r="M169" s="24"/>
      <c r="O169" s="46"/>
      <c r="P169" s="47"/>
      <c r="Q169" s="46"/>
      <c r="R169" s="46"/>
      <c r="S169" s="48"/>
      <c r="T169" s="24"/>
      <c r="U169" s="46"/>
      <c r="V169" s="48"/>
      <c r="W169" s="24"/>
      <c r="X169" s="46"/>
      <c r="Y169" s="48"/>
      <c r="Z169" s="46"/>
      <c r="AA169" s="46"/>
      <c r="AB169" s="48"/>
      <c r="AC169" s="48"/>
      <c r="AD169" s="46"/>
    </row>
    <row r="170" spans="3:30" s="200" customFormat="1" ht="28.5" customHeight="1" x14ac:dyDescent="0.25">
      <c r="C170" s="305"/>
      <c r="D170" s="273"/>
      <c r="E170" s="233" t="s">
        <v>179</v>
      </c>
      <c r="F170" s="253">
        <v>0</v>
      </c>
      <c r="G170" s="224" t="s">
        <v>76</v>
      </c>
      <c r="H170" s="118">
        <v>0.50600000000000001</v>
      </c>
      <c r="J170" s="24"/>
      <c r="L170" s="46"/>
      <c r="M170" s="24"/>
      <c r="O170" s="46"/>
      <c r="P170" s="47"/>
      <c r="Q170" s="46"/>
      <c r="R170" s="46"/>
      <c r="S170" s="48"/>
      <c r="T170" s="24"/>
      <c r="U170" s="46"/>
      <c r="V170" s="48"/>
      <c r="W170" s="24"/>
      <c r="X170" s="46"/>
      <c r="Y170" s="48"/>
      <c r="Z170" s="46"/>
      <c r="AA170" s="46"/>
      <c r="AB170" s="48"/>
      <c r="AC170" s="48"/>
      <c r="AD170" s="46"/>
    </row>
    <row r="171" spans="3:30" s="200" customFormat="1" ht="28.5" customHeight="1" x14ac:dyDescent="0.25">
      <c r="C171" s="303" t="s">
        <v>180</v>
      </c>
      <c r="D171" s="271">
        <v>0.18</v>
      </c>
      <c r="E171" s="233" t="s">
        <v>181</v>
      </c>
      <c r="F171" s="253">
        <v>0.11</v>
      </c>
      <c r="G171" s="224" t="s">
        <v>76</v>
      </c>
      <c r="H171" s="118">
        <v>0.50600000000000001</v>
      </c>
      <c r="J171" s="24"/>
      <c r="L171" s="46"/>
      <c r="M171" s="24"/>
      <c r="O171" s="46"/>
      <c r="P171" s="47"/>
      <c r="Q171" s="46"/>
      <c r="R171" s="46"/>
      <c r="S171" s="48"/>
      <c r="T171" s="24"/>
      <c r="U171" s="46"/>
      <c r="V171" s="48"/>
      <c r="W171" s="24"/>
      <c r="X171" s="46"/>
      <c r="Y171" s="48"/>
      <c r="Z171" s="46"/>
      <c r="AA171" s="46"/>
      <c r="AB171" s="48"/>
      <c r="AC171" s="48"/>
      <c r="AD171" s="46"/>
    </row>
    <row r="172" spans="3:30" s="200" customFormat="1" ht="28.5" customHeight="1" x14ac:dyDescent="0.25">
      <c r="C172" s="304"/>
      <c r="D172" s="272"/>
      <c r="E172" s="233" t="s">
        <v>182</v>
      </c>
      <c r="F172" s="253">
        <v>0</v>
      </c>
      <c r="G172" s="224" t="s">
        <v>76</v>
      </c>
      <c r="H172" s="118">
        <v>0.50600000000000001</v>
      </c>
      <c r="J172" s="24"/>
      <c r="L172" s="46"/>
      <c r="M172" s="24"/>
      <c r="O172" s="46"/>
      <c r="P172" s="47"/>
      <c r="Q172" s="46"/>
      <c r="R172" s="46"/>
      <c r="S172" s="48"/>
      <c r="T172" s="24"/>
      <c r="U172" s="46"/>
      <c r="V172" s="48"/>
      <c r="W172" s="24"/>
      <c r="X172" s="46"/>
      <c r="Y172" s="48"/>
      <c r="Z172" s="46"/>
      <c r="AA172" s="46"/>
      <c r="AB172" s="48"/>
      <c r="AC172" s="48"/>
      <c r="AD172" s="46"/>
    </row>
    <row r="173" spans="3:30" s="200" customFormat="1" ht="28.5" customHeight="1" x14ac:dyDescent="0.25">
      <c r="C173" s="304"/>
      <c r="D173" s="272"/>
      <c r="E173" s="233" t="s">
        <v>183</v>
      </c>
      <c r="F173" s="253">
        <v>0.14000000000000001</v>
      </c>
      <c r="G173" s="224" t="s">
        <v>76</v>
      </c>
      <c r="H173" s="118">
        <v>0.50600000000000001</v>
      </c>
      <c r="J173" s="24"/>
      <c r="L173" s="46"/>
      <c r="M173" s="24"/>
      <c r="O173" s="46"/>
      <c r="P173" s="47"/>
      <c r="Q173" s="46"/>
      <c r="R173" s="46"/>
      <c r="S173" s="48"/>
      <c r="T173" s="24"/>
      <c r="U173" s="46"/>
      <c r="V173" s="48"/>
      <c r="W173" s="24"/>
      <c r="X173" s="46"/>
      <c r="Y173" s="48"/>
      <c r="Z173" s="46"/>
      <c r="AA173" s="46"/>
      <c r="AB173" s="48"/>
      <c r="AC173" s="48"/>
      <c r="AD173" s="46"/>
    </row>
    <row r="174" spans="3:30" s="200" customFormat="1" ht="28.5" customHeight="1" x14ac:dyDescent="0.25">
      <c r="C174" s="304"/>
      <c r="D174" s="272"/>
      <c r="E174" s="233" t="s">
        <v>184</v>
      </c>
      <c r="F174" s="253">
        <v>0</v>
      </c>
      <c r="G174" s="224" t="s">
        <v>76</v>
      </c>
      <c r="H174" s="118">
        <v>0.50600000000000001</v>
      </c>
      <c r="J174" s="24"/>
      <c r="L174" s="46"/>
      <c r="M174" s="24"/>
      <c r="O174" s="46"/>
      <c r="P174" s="47"/>
      <c r="Q174" s="46"/>
      <c r="R174" s="46"/>
      <c r="S174" s="48"/>
      <c r="T174" s="24"/>
      <c r="U174" s="46"/>
      <c r="V174" s="48"/>
      <c r="W174" s="24"/>
      <c r="X174" s="46"/>
      <c r="Y174" s="48"/>
      <c r="Z174" s="46"/>
      <c r="AA174" s="46"/>
      <c r="AB174" s="48"/>
      <c r="AC174" s="48"/>
      <c r="AD174" s="46"/>
    </row>
    <row r="175" spans="3:30" s="200" customFormat="1" ht="28.5" customHeight="1" x14ac:dyDescent="0.25">
      <c r="C175" s="304"/>
      <c r="D175" s="272"/>
      <c r="E175" s="233" t="s">
        <v>185</v>
      </c>
      <c r="F175" s="253">
        <v>0</v>
      </c>
      <c r="G175" s="224" t="s">
        <v>76</v>
      </c>
      <c r="H175" s="118">
        <v>0.50600000000000001</v>
      </c>
      <c r="J175" s="24"/>
      <c r="L175" s="46"/>
      <c r="M175" s="24"/>
      <c r="O175" s="46"/>
      <c r="P175" s="47"/>
      <c r="Q175" s="46"/>
      <c r="R175" s="46"/>
      <c r="S175" s="48"/>
      <c r="T175" s="24"/>
      <c r="U175" s="46"/>
      <c r="V175" s="48"/>
      <c r="W175" s="24"/>
      <c r="X175" s="46"/>
      <c r="Y175" s="48"/>
      <c r="Z175" s="46"/>
      <c r="AA175" s="46"/>
      <c r="AB175" s="48"/>
      <c r="AC175" s="48"/>
      <c r="AD175" s="46"/>
    </row>
    <row r="176" spans="3:30" s="200" customFormat="1" ht="28.5" customHeight="1" x14ac:dyDescent="0.25">
      <c r="C176" s="304"/>
      <c r="D176" s="272"/>
      <c r="E176" s="233" t="s">
        <v>186</v>
      </c>
      <c r="F176" s="253">
        <v>0.39</v>
      </c>
      <c r="G176" s="224" t="s">
        <v>76</v>
      </c>
      <c r="H176" s="118">
        <v>0.50600000000000001</v>
      </c>
      <c r="J176" s="24"/>
      <c r="L176" s="46"/>
      <c r="M176" s="24"/>
      <c r="O176" s="46"/>
      <c r="P176" s="47"/>
      <c r="Q176" s="46"/>
      <c r="R176" s="46"/>
      <c r="S176" s="48"/>
      <c r="T176" s="24"/>
      <c r="U176" s="46"/>
      <c r="V176" s="48"/>
      <c r="W176" s="24"/>
      <c r="X176" s="46"/>
      <c r="Y176" s="48"/>
      <c r="Z176" s="46"/>
      <c r="AA176" s="46"/>
      <c r="AB176" s="48"/>
      <c r="AC176" s="48"/>
      <c r="AD176" s="46"/>
    </row>
    <row r="177" spans="3:30" s="200" customFormat="1" ht="28.5" customHeight="1" x14ac:dyDescent="0.25">
      <c r="C177" s="304"/>
      <c r="D177" s="272"/>
      <c r="E177" s="233" t="s">
        <v>187</v>
      </c>
      <c r="F177" s="253">
        <v>0</v>
      </c>
      <c r="G177" s="224" t="s">
        <v>76</v>
      </c>
      <c r="H177" s="118">
        <v>0.50600000000000001</v>
      </c>
      <c r="J177" s="24"/>
      <c r="L177" s="46"/>
      <c r="M177" s="24"/>
      <c r="O177" s="46"/>
      <c r="P177" s="47"/>
      <c r="Q177" s="46"/>
      <c r="R177" s="46"/>
      <c r="S177" s="48"/>
      <c r="T177" s="24"/>
      <c r="U177" s="46"/>
      <c r="V177" s="48"/>
      <c r="W177" s="24"/>
      <c r="X177" s="46"/>
      <c r="Y177" s="48"/>
      <c r="Z177" s="46"/>
      <c r="AA177" s="46"/>
      <c r="AB177" s="48"/>
      <c r="AC177" s="48"/>
      <c r="AD177" s="46"/>
    </row>
    <row r="178" spans="3:30" s="200" customFormat="1" ht="28.5" customHeight="1" x14ac:dyDescent="0.25">
      <c r="C178" s="304"/>
      <c r="D178" s="272"/>
      <c r="E178" s="233" t="s">
        <v>188</v>
      </c>
      <c r="F178" s="253">
        <v>0.08</v>
      </c>
      <c r="G178" s="224" t="s">
        <v>76</v>
      </c>
      <c r="H178" s="118">
        <v>0.50600000000000001</v>
      </c>
      <c r="J178" s="24"/>
      <c r="L178" s="46"/>
      <c r="M178" s="24"/>
      <c r="O178" s="46"/>
      <c r="P178" s="47"/>
      <c r="Q178" s="46"/>
      <c r="R178" s="46"/>
      <c r="S178" s="48"/>
      <c r="T178" s="24"/>
      <c r="U178" s="46"/>
      <c r="V178" s="48"/>
      <c r="W178" s="24"/>
      <c r="X178" s="46"/>
      <c r="Y178" s="48"/>
      <c r="Z178" s="46"/>
      <c r="AA178" s="46"/>
      <c r="AB178" s="48"/>
      <c r="AC178" s="48"/>
      <c r="AD178" s="46"/>
    </row>
    <row r="179" spans="3:30" s="200" customFormat="1" ht="28.5" customHeight="1" x14ac:dyDescent="0.25">
      <c r="C179" s="304"/>
      <c r="D179" s="272"/>
      <c r="E179" s="233" t="s">
        <v>189</v>
      </c>
      <c r="F179" s="253">
        <v>1.25</v>
      </c>
      <c r="G179" s="224" t="s">
        <v>69</v>
      </c>
      <c r="H179" s="118">
        <v>0.50600000000000001</v>
      </c>
      <c r="J179" s="24"/>
      <c r="L179" s="46"/>
      <c r="M179" s="24"/>
      <c r="O179" s="46"/>
      <c r="P179" s="47"/>
      <c r="Q179" s="46"/>
      <c r="R179" s="46"/>
      <c r="S179" s="48"/>
      <c r="T179" s="24"/>
      <c r="U179" s="46"/>
      <c r="V179" s="48"/>
      <c r="W179" s="24"/>
      <c r="X179" s="46"/>
      <c r="Y179" s="48"/>
      <c r="Z179" s="46"/>
      <c r="AA179" s="46"/>
      <c r="AB179" s="48"/>
      <c r="AC179" s="48"/>
      <c r="AD179" s="46"/>
    </row>
    <row r="180" spans="3:30" s="200" customFormat="1" ht="28.5" customHeight="1" x14ac:dyDescent="0.25">
      <c r="C180" s="305"/>
      <c r="D180" s="273"/>
      <c r="E180" s="233" t="s">
        <v>190</v>
      </c>
      <c r="F180" s="253">
        <v>0</v>
      </c>
      <c r="G180" s="224" t="s">
        <v>76</v>
      </c>
      <c r="H180" s="118">
        <v>0.50600000000000001</v>
      </c>
      <c r="J180" s="24"/>
      <c r="L180" s="46"/>
      <c r="M180" s="24"/>
      <c r="O180" s="46"/>
      <c r="P180" s="47"/>
      <c r="Q180" s="46"/>
      <c r="R180" s="46"/>
      <c r="S180" s="48"/>
      <c r="T180" s="24"/>
      <c r="U180" s="46"/>
      <c r="V180" s="48"/>
      <c r="W180" s="24"/>
      <c r="X180" s="46"/>
      <c r="Y180" s="48"/>
      <c r="Z180" s="46"/>
      <c r="AA180" s="46"/>
      <c r="AB180" s="48"/>
      <c r="AC180" s="48"/>
      <c r="AD180" s="46"/>
    </row>
    <row r="181" spans="3:30" s="200" customFormat="1" ht="28.5" customHeight="1" x14ac:dyDescent="0.25">
      <c r="C181" s="303" t="s">
        <v>191</v>
      </c>
      <c r="D181" s="271">
        <v>0.222</v>
      </c>
      <c r="E181" s="233" t="s">
        <v>192</v>
      </c>
      <c r="F181" s="253">
        <v>0.01</v>
      </c>
      <c r="G181" s="224" t="s">
        <v>76</v>
      </c>
      <c r="H181" s="118">
        <v>0.50600000000000001</v>
      </c>
      <c r="J181" s="24"/>
      <c r="L181" s="46"/>
      <c r="M181" s="24"/>
      <c r="O181" s="46"/>
      <c r="P181" s="47"/>
      <c r="Q181" s="46"/>
      <c r="R181" s="46"/>
      <c r="S181" s="48"/>
      <c r="T181" s="24"/>
      <c r="U181" s="46"/>
      <c r="V181" s="48"/>
      <c r="W181" s="24"/>
      <c r="X181" s="46"/>
      <c r="Y181" s="48"/>
      <c r="Z181" s="46"/>
      <c r="AA181" s="46"/>
      <c r="AB181" s="48"/>
      <c r="AC181" s="48"/>
      <c r="AD181" s="46"/>
    </row>
    <row r="182" spans="3:30" s="200" customFormat="1" ht="28.5" customHeight="1" x14ac:dyDescent="0.25">
      <c r="C182" s="304"/>
      <c r="D182" s="272"/>
      <c r="E182" s="233" t="s">
        <v>193</v>
      </c>
      <c r="F182" s="253">
        <v>0.1</v>
      </c>
      <c r="G182" s="224" t="s">
        <v>76</v>
      </c>
      <c r="H182" s="118">
        <v>0.50600000000000001</v>
      </c>
      <c r="J182" s="24"/>
      <c r="L182" s="46"/>
      <c r="M182" s="24"/>
      <c r="O182" s="46"/>
      <c r="P182" s="47"/>
      <c r="Q182" s="46"/>
      <c r="R182" s="46"/>
      <c r="S182" s="48"/>
      <c r="T182" s="24"/>
      <c r="U182" s="46"/>
      <c r="V182" s="48"/>
      <c r="W182" s="24"/>
      <c r="X182" s="46"/>
      <c r="Y182" s="48"/>
      <c r="Z182" s="46"/>
      <c r="AA182" s="46"/>
      <c r="AB182" s="48"/>
      <c r="AC182" s="48"/>
      <c r="AD182" s="46"/>
    </row>
    <row r="183" spans="3:30" s="200" customFormat="1" ht="28.5" customHeight="1" x14ac:dyDescent="0.25">
      <c r="C183" s="304"/>
      <c r="D183" s="272"/>
      <c r="E183" s="233" t="s">
        <v>194</v>
      </c>
      <c r="F183" s="253">
        <v>0.64</v>
      </c>
      <c r="G183" s="224" t="s">
        <v>67</v>
      </c>
      <c r="H183" s="118">
        <v>0.50600000000000001</v>
      </c>
      <c r="J183" s="24"/>
      <c r="L183" s="46"/>
      <c r="M183" s="24"/>
      <c r="O183" s="46"/>
      <c r="P183" s="47"/>
      <c r="Q183" s="46"/>
      <c r="R183" s="46"/>
      <c r="S183" s="48"/>
      <c r="T183" s="24"/>
      <c r="U183" s="46"/>
      <c r="V183" s="48"/>
      <c r="W183" s="24"/>
      <c r="X183" s="46"/>
      <c r="Y183" s="48"/>
      <c r="Z183" s="46"/>
      <c r="AA183" s="46"/>
      <c r="AB183" s="48"/>
      <c r="AC183" s="48"/>
      <c r="AD183" s="46"/>
    </row>
    <row r="184" spans="3:30" s="200" customFormat="1" ht="28.5" customHeight="1" x14ac:dyDescent="0.25">
      <c r="C184" s="304"/>
      <c r="D184" s="272"/>
      <c r="E184" s="233" t="s">
        <v>195</v>
      </c>
      <c r="F184" s="253">
        <v>0</v>
      </c>
      <c r="G184" s="224" t="s">
        <v>76</v>
      </c>
      <c r="H184" s="118">
        <v>0.50600000000000001</v>
      </c>
      <c r="J184" s="24"/>
      <c r="L184" s="46"/>
      <c r="M184" s="24"/>
      <c r="O184" s="46"/>
      <c r="P184" s="47"/>
      <c r="Q184" s="46"/>
      <c r="R184" s="46"/>
      <c r="S184" s="48"/>
      <c r="T184" s="24"/>
      <c r="U184" s="46"/>
      <c r="V184" s="48"/>
      <c r="W184" s="24"/>
      <c r="X184" s="46"/>
      <c r="Y184" s="48"/>
      <c r="Z184" s="46"/>
      <c r="AA184" s="46"/>
      <c r="AB184" s="48"/>
      <c r="AC184" s="48"/>
      <c r="AD184" s="46"/>
    </row>
    <row r="185" spans="3:30" s="200" customFormat="1" ht="28.5" customHeight="1" x14ac:dyDescent="0.25">
      <c r="C185" s="304"/>
      <c r="D185" s="272"/>
      <c r="E185" s="233" t="s">
        <v>196</v>
      </c>
      <c r="F185" s="253">
        <v>0.39</v>
      </c>
      <c r="G185" s="224" t="s">
        <v>76</v>
      </c>
      <c r="H185" s="118">
        <v>0.50600000000000001</v>
      </c>
      <c r="J185" s="24"/>
      <c r="L185" s="46"/>
      <c r="M185" s="24"/>
      <c r="O185" s="46"/>
      <c r="P185" s="47"/>
      <c r="Q185" s="46"/>
      <c r="R185" s="46"/>
      <c r="S185" s="48"/>
      <c r="T185" s="24"/>
      <c r="U185" s="46"/>
      <c r="V185" s="48"/>
      <c r="W185" s="24"/>
      <c r="X185" s="46"/>
      <c r="Y185" s="48"/>
      <c r="Z185" s="46"/>
      <c r="AA185" s="46"/>
      <c r="AB185" s="48"/>
      <c r="AC185" s="48"/>
      <c r="AD185" s="46"/>
    </row>
    <row r="186" spans="3:30" s="200" customFormat="1" ht="28.5" customHeight="1" x14ac:dyDescent="0.25">
      <c r="C186" s="304"/>
      <c r="D186" s="272"/>
      <c r="E186" s="233" t="s">
        <v>197</v>
      </c>
      <c r="F186" s="253">
        <v>0</v>
      </c>
      <c r="G186" s="224" t="s">
        <v>76</v>
      </c>
      <c r="H186" s="118">
        <v>0.50600000000000001</v>
      </c>
      <c r="J186" s="24"/>
      <c r="L186" s="46"/>
      <c r="M186" s="24"/>
      <c r="O186" s="46"/>
      <c r="P186" s="47"/>
      <c r="Q186" s="46"/>
      <c r="R186" s="46"/>
      <c r="S186" s="48"/>
      <c r="T186" s="24"/>
      <c r="U186" s="46"/>
      <c r="V186" s="48"/>
      <c r="W186" s="24"/>
      <c r="X186" s="46"/>
      <c r="Y186" s="48"/>
      <c r="Z186" s="46"/>
      <c r="AA186" s="46"/>
      <c r="AB186" s="48"/>
      <c r="AC186" s="48"/>
      <c r="AD186" s="46"/>
    </row>
    <row r="187" spans="3:30" s="200" customFormat="1" ht="28.5" customHeight="1" x14ac:dyDescent="0.25">
      <c r="C187" s="304"/>
      <c r="D187" s="272"/>
      <c r="E187" s="233" t="s">
        <v>198</v>
      </c>
      <c r="F187" s="253">
        <v>0.62</v>
      </c>
      <c r="G187" s="224" t="s">
        <v>67</v>
      </c>
      <c r="H187" s="118">
        <v>0.50600000000000001</v>
      </c>
      <c r="J187" s="24"/>
      <c r="L187" s="46"/>
      <c r="M187" s="24"/>
      <c r="O187" s="46"/>
      <c r="P187" s="47"/>
      <c r="Q187" s="46"/>
      <c r="R187" s="46"/>
      <c r="S187" s="48"/>
      <c r="T187" s="24"/>
      <c r="U187" s="46"/>
      <c r="V187" s="48"/>
      <c r="W187" s="24"/>
      <c r="X187" s="46"/>
      <c r="Y187" s="48"/>
      <c r="Z187" s="46"/>
      <c r="AA187" s="46"/>
      <c r="AB187" s="48"/>
      <c r="AC187" s="48"/>
      <c r="AD187" s="46"/>
    </row>
    <row r="188" spans="3:30" s="200" customFormat="1" ht="28.5" customHeight="1" x14ac:dyDescent="0.25">
      <c r="C188" s="305"/>
      <c r="D188" s="273"/>
      <c r="E188" s="233" t="s">
        <v>199</v>
      </c>
      <c r="F188" s="253">
        <v>0</v>
      </c>
      <c r="G188" s="224" t="s">
        <v>76</v>
      </c>
      <c r="H188" s="118">
        <v>0.50600000000000001</v>
      </c>
      <c r="J188" s="24"/>
      <c r="L188" s="46"/>
      <c r="M188" s="24"/>
      <c r="O188" s="46"/>
      <c r="P188" s="47"/>
      <c r="Q188" s="46"/>
      <c r="R188" s="46"/>
      <c r="S188" s="48"/>
      <c r="T188" s="24"/>
      <c r="U188" s="46"/>
      <c r="V188" s="48"/>
      <c r="W188" s="24"/>
      <c r="X188" s="46"/>
      <c r="Y188" s="48"/>
      <c r="Z188" s="46"/>
      <c r="AA188" s="46"/>
      <c r="AB188" s="48"/>
      <c r="AC188" s="48"/>
      <c r="AD188" s="46"/>
    </row>
    <row r="189" spans="3:30" s="200" customFormat="1" ht="28.5" customHeight="1" x14ac:dyDescent="0.25">
      <c r="C189" s="303" t="s">
        <v>200</v>
      </c>
      <c r="D189" s="271">
        <v>0.24199999999999999</v>
      </c>
      <c r="E189" s="233" t="s">
        <v>201</v>
      </c>
      <c r="F189" s="253">
        <v>0.17</v>
      </c>
      <c r="G189" s="224" t="s">
        <v>76</v>
      </c>
      <c r="H189" s="118">
        <v>0.50600000000000001</v>
      </c>
      <c r="J189" s="24"/>
      <c r="L189" s="46"/>
      <c r="M189" s="24"/>
      <c r="O189" s="46"/>
      <c r="P189" s="47"/>
      <c r="Q189" s="46"/>
      <c r="R189" s="46"/>
      <c r="S189" s="48"/>
      <c r="T189" s="24"/>
      <c r="U189" s="46"/>
      <c r="V189" s="48"/>
      <c r="W189" s="24"/>
      <c r="X189" s="46"/>
      <c r="Y189" s="48"/>
      <c r="Z189" s="46"/>
      <c r="AA189" s="46"/>
      <c r="AB189" s="48"/>
      <c r="AC189" s="48"/>
      <c r="AD189" s="46"/>
    </row>
    <row r="190" spans="3:30" s="200" customFormat="1" ht="28.5" customHeight="1" x14ac:dyDescent="0.25">
      <c r="C190" s="304"/>
      <c r="D190" s="272"/>
      <c r="E190" s="233" t="s">
        <v>202</v>
      </c>
      <c r="F190" s="253">
        <v>0.18</v>
      </c>
      <c r="G190" s="224" t="s">
        <v>76</v>
      </c>
      <c r="H190" s="118">
        <v>0.50600000000000001</v>
      </c>
      <c r="J190" s="24"/>
      <c r="L190" s="46"/>
      <c r="M190" s="24"/>
      <c r="O190" s="46"/>
      <c r="P190" s="47"/>
      <c r="Q190" s="46"/>
      <c r="R190" s="46"/>
      <c r="S190" s="48"/>
      <c r="T190" s="24"/>
      <c r="U190" s="46"/>
      <c r="V190" s="48"/>
      <c r="W190" s="24"/>
      <c r="X190" s="46"/>
      <c r="Y190" s="48"/>
      <c r="Z190" s="46"/>
      <c r="AA190" s="46"/>
      <c r="AB190" s="48"/>
      <c r="AC190" s="48"/>
      <c r="AD190" s="46"/>
    </row>
    <row r="191" spans="3:30" s="200" customFormat="1" ht="28.5" customHeight="1" x14ac:dyDescent="0.25">
      <c r="C191" s="304"/>
      <c r="D191" s="272"/>
      <c r="E191" s="233" t="s">
        <v>203</v>
      </c>
      <c r="F191" s="253">
        <v>0.22</v>
      </c>
      <c r="G191" s="224" t="s">
        <v>76</v>
      </c>
      <c r="H191" s="118">
        <v>0.50600000000000001</v>
      </c>
      <c r="J191" s="24"/>
      <c r="L191" s="46"/>
      <c r="M191" s="24"/>
      <c r="O191" s="46"/>
      <c r="P191" s="47"/>
      <c r="Q191" s="46"/>
      <c r="R191" s="46"/>
      <c r="S191" s="48"/>
      <c r="T191" s="24"/>
      <c r="U191" s="46"/>
      <c r="V191" s="48"/>
      <c r="W191" s="24"/>
      <c r="X191" s="46"/>
      <c r="Y191" s="48"/>
      <c r="Z191" s="46"/>
      <c r="AA191" s="46"/>
      <c r="AB191" s="48"/>
      <c r="AC191" s="48"/>
      <c r="AD191" s="46"/>
    </row>
    <row r="192" spans="3:30" s="200" customFormat="1" ht="28.5" customHeight="1" x14ac:dyDescent="0.25">
      <c r="C192" s="304"/>
      <c r="D192" s="272"/>
      <c r="E192" s="233" t="s">
        <v>204</v>
      </c>
      <c r="F192" s="253">
        <v>0.1</v>
      </c>
      <c r="G192" s="224" t="s">
        <v>76</v>
      </c>
      <c r="H192" s="118">
        <v>0.50600000000000001</v>
      </c>
      <c r="J192" s="24"/>
      <c r="L192" s="46"/>
      <c r="M192" s="24"/>
      <c r="O192" s="46"/>
      <c r="P192" s="47"/>
      <c r="Q192" s="46"/>
      <c r="R192" s="46"/>
      <c r="S192" s="48"/>
      <c r="T192" s="24"/>
      <c r="U192" s="46"/>
      <c r="V192" s="48"/>
      <c r="W192" s="24"/>
      <c r="X192" s="46"/>
      <c r="Y192" s="48"/>
      <c r="Z192" s="46"/>
      <c r="AA192" s="46"/>
      <c r="AB192" s="48"/>
      <c r="AC192" s="48"/>
      <c r="AD192" s="46"/>
    </row>
    <row r="193" spans="3:30" s="200" customFormat="1" ht="28.5" customHeight="1" x14ac:dyDescent="0.25">
      <c r="C193" s="304"/>
      <c r="D193" s="272"/>
      <c r="E193" s="233" t="s">
        <v>205</v>
      </c>
      <c r="F193" s="253">
        <v>0.09</v>
      </c>
      <c r="G193" s="224" t="s">
        <v>76</v>
      </c>
      <c r="H193" s="118">
        <v>0.50600000000000001</v>
      </c>
      <c r="J193" s="24"/>
      <c r="L193" s="46"/>
      <c r="M193" s="24"/>
      <c r="O193" s="46"/>
      <c r="P193" s="47"/>
      <c r="Q193" s="46"/>
      <c r="R193" s="46"/>
      <c r="S193" s="48"/>
      <c r="T193" s="24"/>
      <c r="U193" s="46"/>
      <c r="V193" s="48"/>
      <c r="W193" s="24"/>
      <c r="X193" s="46"/>
      <c r="Y193" s="48"/>
      <c r="Z193" s="46"/>
      <c r="AA193" s="46"/>
      <c r="AB193" s="48"/>
      <c r="AC193" s="48"/>
      <c r="AD193" s="46"/>
    </row>
    <row r="194" spans="3:30" s="200" customFormat="1" ht="28.5" customHeight="1" x14ac:dyDescent="0.25">
      <c r="C194" s="304"/>
      <c r="D194" s="272"/>
      <c r="E194" s="233" t="s">
        <v>206</v>
      </c>
      <c r="F194" s="253">
        <v>0.52</v>
      </c>
      <c r="G194" s="224" t="s">
        <v>76</v>
      </c>
      <c r="H194" s="118">
        <v>0.50600000000000001</v>
      </c>
      <c r="J194" s="24"/>
      <c r="L194" s="46"/>
      <c r="M194" s="24"/>
      <c r="O194" s="46"/>
      <c r="P194" s="47"/>
      <c r="Q194" s="46"/>
      <c r="R194" s="46"/>
      <c r="S194" s="48"/>
      <c r="T194" s="24"/>
      <c r="U194" s="46"/>
      <c r="V194" s="48"/>
      <c r="W194" s="24"/>
      <c r="X194" s="46"/>
      <c r="Y194" s="48"/>
      <c r="Z194" s="46"/>
      <c r="AA194" s="46"/>
      <c r="AB194" s="48"/>
      <c r="AC194" s="48"/>
      <c r="AD194" s="46"/>
    </row>
    <row r="195" spans="3:30" s="200" customFormat="1" ht="28.5" customHeight="1" x14ac:dyDescent="0.25">
      <c r="C195" s="304"/>
      <c r="D195" s="272"/>
      <c r="E195" s="233" t="s">
        <v>207</v>
      </c>
      <c r="F195" s="253">
        <v>0</v>
      </c>
      <c r="G195" s="224" t="s">
        <v>76</v>
      </c>
      <c r="H195" s="118">
        <v>0.50600000000000001</v>
      </c>
      <c r="J195" s="24"/>
      <c r="L195" s="46"/>
      <c r="M195" s="24"/>
      <c r="O195" s="46"/>
      <c r="P195" s="47"/>
      <c r="Q195" s="46"/>
      <c r="R195" s="46"/>
      <c r="S195" s="48"/>
      <c r="T195" s="24"/>
      <c r="U195" s="46"/>
      <c r="V195" s="48"/>
      <c r="W195" s="24"/>
      <c r="X195" s="46"/>
      <c r="Y195" s="48"/>
      <c r="Z195" s="46"/>
      <c r="AA195" s="46"/>
      <c r="AB195" s="48"/>
      <c r="AC195" s="48"/>
      <c r="AD195" s="46"/>
    </row>
    <row r="196" spans="3:30" s="200" customFormat="1" ht="28.5" customHeight="1" x14ac:dyDescent="0.25">
      <c r="C196" s="305"/>
      <c r="D196" s="273"/>
      <c r="E196" s="233" t="s">
        <v>208</v>
      </c>
      <c r="F196" s="253">
        <v>0.65</v>
      </c>
      <c r="G196" s="224" t="s">
        <v>67</v>
      </c>
      <c r="H196" s="118">
        <v>0.50600000000000001</v>
      </c>
      <c r="J196" s="24"/>
      <c r="L196" s="46"/>
      <c r="M196" s="24"/>
      <c r="O196" s="46"/>
      <c r="P196" s="47"/>
      <c r="Q196" s="46"/>
      <c r="R196" s="46"/>
      <c r="S196" s="48"/>
      <c r="T196" s="24"/>
      <c r="U196" s="46"/>
      <c r="V196" s="48"/>
      <c r="W196" s="24"/>
      <c r="X196" s="46"/>
      <c r="Y196" s="48"/>
      <c r="Z196" s="46"/>
      <c r="AA196" s="46"/>
      <c r="AB196" s="48"/>
      <c r="AC196" s="48"/>
      <c r="AD196" s="46"/>
    </row>
    <row r="197" spans="3:30" s="200" customFormat="1" ht="28.5" customHeight="1" x14ac:dyDescent="0.25">
      <c r="C197" s="303" t="s">
        <v>209</v>
      </c>
      <c r="D197" s="271">
        <v>5.0999999999999997E-2</v>
      </c>
      <c r="E197" s="233" t="s">
        <v>210</v>
      </c>
      <c r="F197" s="253">
        <v>0</v>
      </c>
      <c r="G197" s="224" t="s">
        <v>76</v>
      </c>
      <c r="H197" s="118">
        <v>0.50600000000000001</v>
      </c>
      <c r="J197" s="24"/>
      <c r="L197" s="46"/>
      <c r="M197" s="24"/>
      <c r="O197" s="46"/>
      <c r="P197" s="47"/>
      <c r="Q197" s="46"/>
      <c r="R197" s="46"/>
      <c r="S197" s="48"/>
      <c r="T197" s="24"/>
      <c r="U197" s="46"/>
      <c r="V197" s="48"/>
      <c r="W197" s="24"/>
      <c r="X197" s="46"/>
      <c r="Y197" s="48"/>
      <c r="Z197" s="46"/>
      <c r="AA197" s="46"/>
      <c r="AB197" s="48"/>
      <c r="AC197" s="48"/>
      <c r="AD197" s="46"/>
    </row>
    <row r="198" spans="3:30" s="200" customFormat="1" ht="28.5" customHeight="1" x14ac:dyDescent="0.25">
      <c r="C198" s="304"/>
      <c r="D198" s="272"/>
      <c r="E198" s="233" t="s">
        <v>211</v>
      </c>
      <c r="F198" s="253">
        <v>0</v>
      </c>
      <c r="G198" s="224" t="s">
        <v>76</v>
      </c>
      <c r="H198" s="118">
        <v>0.50600000000000001</v>
      </c>
      <c r="J198" s="24"/>
      <c r="L198" s="46"/>
      <c r="M198" s="24"/>
      <c r="O198" s="46"/>
      <c r="P198" s="47"/>
      <c r="Q198" s="46"/>
      <c r="R198" s="46"/>
      <c r="S198" s="48"/>
      <c r="T198" s="24"/>
      <c r="U198" s="46"/>
      <c r="V198" s="48"/>
      <c r="W198" s="24"/>
      <c r="X198" s="46"/>
      <c r="Y198" s="48"/>
      <c r="Z198" s="46"/>
      <c r="AA198" s="46"/>
      <c r="AB198" s="48"/>
      <c r="AC198" s="48"/>
      <c r="AD198" s="46"/>
    </row>
    <row r="199" spans="3:30" s="200" customFormat="1" ht="28.5" customHeight="1" x14ac:dyDescent="0.25">
      <c r="C199" s="304"/>
      <c r="D199" s="272"/>
      <c r="E199" s="233" t="s">
        <v>212</v>
      </c>
      <c r="F199" s="253">
        <v>0</v>
      </c>
      <c r="G199" s="224" t="s">
        <v>76</v>
      </c>
      <c r="H199" s="118">
        <v>0.50600000000000001</v>
      </c>
      <c r="J199" s="24"/>
      <c r="L199" s="46"/>
      <c r="M199" s="24"/>
      <c r="O199" s="46"/>
      <c r="P199" s="47"/>
      <c r="Q199" s="46"/>
      <c r="R199" s="46"/>
      <c r="S199" s="48"/>
      <c r="T199" s="24"/>
      <c r="U199" s="46"/>
      <c r="V199" s="48"/>
      <c r="W199" s="24"/>
      <c r="X199" s="46"/>
      <c r="Y199" s="48"/>
      <c r="Z199" s="46"/>
      <c r="AA199" s="46"/>
      <c r="AB199" s="48"/>
      <c r="AC199" s="48"/>
      <c r="AD199" s="46"/>
    </row>
    <row r="200" spans="3:30" s="200" customFormat="1" ht="28.5" customHeight="1" x14ac:dyDescent="0.25">
      <c r="C200" s="304"/>
      <c r="D200" s="272"/>
      <c r="E200" s="233" t="s">
        <v>213</v>
      </c>
      <c r="F200" s="253">
        <v>0</v>
      </c>
      <c r="G200" s="224" t="s">
        <v>76</v>
      </c>
      <c r="H200" s="118">
        <v>0.50600000000000001</v>
      </c>
      <c r="J200" s="24"/>
      <c r="L200" s="46"/>
      <c r="M200" s="24"/>
      <c r="O200" s="46"/>
      <c r="P200" s="47"/>
      <c r="Q200" s="46"/>
      <c r="R200" s="46"/>
      <c r="S200" s="48"/>
      <c r="T200" s="24"/>
      <c r="U200" s="46"/>
      <c r="V200" s="48"/>
      <c r="W200" s="24"/>
      <c r="X200" s="46"/>
      <c r="Y200" s="48"/>
      <c r="Z200" s="46"/>
      <c r="AA200" s="46"/>
      <c r="AB200" s="48"/>
      <c r="AC200" s="48"/>
      <c r="AD200" s="46"/>
    </row>
    <row r="201" spans="3:30" s="200" customFormat="1" ht="28.5" customHeight="1" x14ac:dyDescent="0.25">
      <c r="C201" s="304"/>
      <c r="D201" s="272"/>
      <c r="E201" s="233" t="s">
        <v>214</v>
      </c>
      <c r="F201" s="253">
        <v>0.35</v>
      </c>
      <c r="G201" s="224" t="s">
        <v>76</v>
      </c>
      <c r="H201" s="118">
        <v>0.50600000000000001</v>
      </c>
      <c r="J201" s="24"/>
      <c r="L201" s="46"/>
      <c r="M201" s="24"/>
      <c r="O201" s="46"/>
      <c r="P201" s="47"/>
      <c r="Q201" s="46"/>
      <c r="R201" s="46"/>
      <c r="S201" s="48"/>
      <c r="T201" s="24"/>
      <c r="U201" s="46"/>
      <c r="V201" s="48"/>
      <c r="W201" s="24"/>
      <c r="X201" s="46"/>
      <c r="Y201" s="48"/>
      <c r="Z201" s="46"/>
      <c r="AA201" s="46"/>
      <c r="AB201" s="48"/>
      <c r="AC201" s="48"/>
      <c r="AD201" s="46"/>
    </row>
    <row r="202" spans="3:30" s="200" customFormat="1" ht="28.5" customHeight="1" x14ac:dyDescent="0.25">
      <c r="C202" s="304"/>
      <c r="D202" s="272"/>
      <c r="E202" s="233" t="s">
        <v>215</v>
      </c>
      <c r="F202" s="253">
        <v>0</v>
      </c>
      <c r="G202" s="224" t="s">
        <v>76</v>
      </c>
      <c r="H202" s="118">
        <v>0.50600000000000001</v>
      </c>
      <c r="J202" s="24"/>
      <c r="L202" s="46"/>
      <c r="M202" s="24"/>
      <c r="O202" s="46"/>
      <c r="P202" s="47"/>
      <c r="Q202" s="46"/>
      <c r="R202" s="46"/>
      <c r="S202" s="48"/>
      <c r="T202" s="24"/>
      <c r="U202" s="46"/>
      <c r="V202" s="48"/>
      <c r="W202" s="24"/>
      <c r="X202" s="46"/>
      <c r="Y202" s="48"/>
      <c r="Z202" s="46"/>
      <c r="AA202" s="46"/>
      <c r="AB202" s="48"/>
      <c r="AC202" s="48"/>
      <c r="AD202" s="46"/>
    </row>
    <row r="203" spans="3:30" s="200" customFormat="1" ht="28.5" customHeight="1" x14ac:dyDescent="0.25">
      <c r="C203" s="304"/>
      <c r="D203" s="272"/>
      <c r="E203" s="233" t="s">
        <v>216</v>
      </c>
      <c r="F203" s="253">
        <v>0.03</v>
      </c>
      <c r="G203" s="224" t="s">
        <v>76</v>
      </c>
      <c r="H203" s="118">
        <v>0.50600000000000001</v>
      </c>
      <c r="J203" s="24"/>
      <c r="L203" s="46"/>
      <c r="M203" s="24"/>
      <c r="O203" s="46"/>
      <c r="P203" s="47"/>
      <c r="Q203" s="46"/>
      <c r="R203" s="46"/>
      <c r="S203" s="48"/>
      <c r="T203" s="24"/>
      <c r="U203" s="46"/>
      <c r="V203" s="48"/>
      <c r="W203" s="24"/>
      <c r="X203" s="46"/>
      <c r="Y203" s="48"/>
      <c r="Z203" s="46"/>
      <c r="AA203" s="46"/>
      <c r="AB203" s="48"/>
      <c r="AC203" s="48"/>
      <c r="AD203" s="46"/>
    </row>
    <row r="204" spans="3:30" s="200" customFormat="1" ht="28.5" customHeight="1" x14ac:dyDescent="0.25">
      <c r="C204" s="304"/>
      <c r="D204" s="272"/>
      <c r="E204" s="233" t="s">
        <v>217</v>
      </c>
      <c r="F204" s="253">
        <v>7.0000000000000007E-2</v>
      </c>
      <c r="G204" s="224" t="s">
        <v>76</v>
      </c>
      <c r="H204" s="118">
        <v>0.50600000000000001</v>
      </c>
      <c r="J204" s="24"/>
      <c r="L204" s="46"/>
      <c r="M204" s="24"/>
      <c r="O204" s="46"/>
      <c r="P204" s="47"/>
      <c r="Q204" s="46"/>
      <c r="R204" s="46"/>
      <c r="S204" s="48"/>
      <c r="T204" s="24"/>
      <c r="U204" s="46"/>
      <c r="V204" s="48"/>
      <c r="W204" s="24"/>
      <c r="X204" s="46"/>
      <c r="Y204" s="48"/>
      <c r="Z204" s="46"/>
      <c r="AA204" s="46"/>
      <c r="AB204" s="48"/>
      <c r="AC204" s="48"/>
      <c r="AD204" s="46"/>
    </row>
    <row r="205" spans="3:30" s="200" customFormat="1" ht="28.5" customHeight="1" x14ac:dyDescent="0.25">
      <c r="C205" s="304"/>
      <c r="D205" s="272"/>
      <c r="E205" s="233" t="s">
        <v>218</v>
      </c>
      <c r="F205" s="253">
        <v>0</v>
      </c>
      <c r="G205" s="224" t="s">
        <v>76</v>
      </c>
      <c r="H205" s="118">
        <v>0.50600000000000001</v>
      </c>
      <c r="J205" s="24"/>
      <c r="L205" s="46"/>
      <c r="M205" s="24"/>
      <c r="O205" s="46"/>
      <c r="P205" s="47"/>
      <c r="Q205" s="46"/>
      <c r="R205" s="46"/>
      <c r="S205" s="48"/>
      <c r="T205" s="24"/>
      <c r="U205" s="46"/>
      <c r="V205" s="48"/>
      <c r="W205" s="24"/>
      <c r="X205" s="46"/>
      <c r="Y205" s="48"/>
      <c r="Z205" s="46"/>
      <c r="AA205" s="46"/>
      <c r="AB205" s="48"/>
      <c r="AC205" s="48"/>
      <c r="AD205" s="46"/>
    </row>
    <row r="206" spans="3:30" s="200" customFormat="1" ht="28.5" customHeight="1" x14ac:dyDescent="0.25">
      <c r="C206" s="304"/>
      <c r="D206" s="272"/>
      <c r="E206" s="233" t="s">
        <v>219</v>
      </c>
      <c r="F206" s="253">
        <v>0.11</v>
      </c>
      <c r="G206" s="224" t="s">
        <v>76</v>
      </c>
      <c r="H206" s="118">
        <v>0.50600000000000001</v>
      </c>
      <c r="J206" s="24"/>
      <c r="L206" s="46"/>
      <c r="M206" s="24"/>
      <c r="O206" s="46"/>
      <c r="P206" s="47"/>
      <c r="Q206" s="46"/>
      <c r="R206" s="46"/>
      <c r="S206" s="48"/>
      <c r="T206" s="24"/>
      <c r="U206" s="46"/>
      <c r="V206" s="48"/>
      <c r="W206" s="24"/>
      <c r="X206" s="46"/>
      <c r="Y206" s="48"/>
      <c r="Z206" s="46"/>
      <c r="AA206" s="46"/>
      <c r="AB206" s="48"/>
      <c r="AC206" s="48"/>
      <c r="AD206" s="46"/>
    </row>
    <row r="207" spans="3:30" s="200" customFormat="1" ht="28.5" customHeight="1" x14ac:dyDescent="0.25">
      <c r="C207" s="305"/>
      <c r="D207" s="273"/>
      <c r="E207" s="233" t="s">
        <v>220</v>
      </c>
      <c r="F207" s="253">
        <v>0</v>
      </c>
      <c r="G207" s="224" t="s">
        <v>76</v>
      </c>
      <c r="H207" s="118">
        <v>0.50600000000000001</v>
      </c>
      <c r="J207" s="24"/>
      <c r="L207" s="46"/>
      <c r="M207" s="24"/>
      <c r="O207" s="46"/>
      <c r="P207" s="47"/>
      <c r="Q207" s="46"/>
      <c r="R207" s="46"/>
      <c r="S207" s="48"/>
      <c r="T207" s="24"/>
      <c r="U207" s="46"/>
      <c r="V207" s="48"/>
      <c r="W207" s="24"/>
      <c r="X207" s="46"/>
      <c r="Y207" s="48"/>
      <c r="Z207" s="46"/>
      <c r="AA207" s="46"/>
      <c r="AB207" s="48"/>
      <c r="AC207" s="48"/>
      <c r="AD207" s="46"/>
    </row>
    <row r="208" spans="3:30" s="200" customFormat="1" ht="28.5" customHeight="1" x14ac:dyDescent="0.25">
      <c r="C208" s="303" t="s">
        <v>221</v>
      </c>
      <c r="D208" s="271">
        <v>0.254</v>
      </c>
      <c r="E208" s="233" t="s">
        <v>222</v>
      </c>
      <c r="F208" s="253">
        <v>0</v>
      </c>
      <c r="G208" s="224" t="s">
        <v>76</v>
      </c>
      <c r="H208" s="118">
        <v>0.50600000000000001</v>
      </c>
      <c r="J208" s="24"/>
      <c r="L208" s="46"/>
      <c r="M208" s="24"/>
      <c r="O208" s="46"/>
      <c r="P208" s="47"/>
      <c r="Q208" s="46"/>
      <c r="R208" s="46"/>
      <c r="S208" s="48"/>
      <c r="T208" s="24"/>
      <c r="U208" s="46"/>
      <c r="V208" s="48"/>
      <c r="W208" s="24"/>
      <c r="X208" s="46"/>
      <c r="Y208" s="48"/>
      <c r="Z208" s="46"/>
      <c r="AA208" s="46"/>
      <c r="AB208" s="48"/>
      <c r="AC208" s="48"/>
      <c r="AD208" s="46"/>
    </row>
    <row r="209" spans="3:30" s="200" customFormat="1" ht="28.5" customHeight="1" x14ac:dyDescent="0.25">
      <c r="C209" s="304"/>
      <c r="D209" s="272"/>
      <c r="E209" s="233" t="s">
        <v>223</v>
      </c>
      <c r="F209" s="253">
        <v>0</v>
      </c>
      <c r="G209" s="224" t="s">
        <v>76</v>
      </c>
      <c r="H209" s="118">
        <v>0.50600000000000001</v>
      </c>
      <c r="J209" s="24"/>
      <c r="L209" s="46"/>
      <c r="M209" s="24"/>
      <c r="O209" s="46"/>
      <c r="P209" s="47"/>
      <c r="Q209" s="46"/>
      <c r="R209" s="46"/>
      <c r="S209" s="48"/>
      <c r="T209" s="24"/>
      <c r="U209" s="46"/>
      <c r="V209" s="48"/>
      <c r="W209" s="24"/>
      <c r="X209" s="46"/>
      <c r="Y209" s="48"/>
      <c r="Z209" s="46"/>
      <c r="AA209" s="46"/>
      <c r="AB209" s="48"/>
      <c r="AC209" s="48"/>
      <c r="AD209" s="46"/>
    </row>
    <row r="210" spans="3:30" s="200" customFormat="1" ht="28.5" customHeight="1" x14ac:dyDescent="0.25">
      <c r="C210" s="304"/>
      <c r="D210" s="272"/>
      <c r="E210" s="233" t="s">
        <v>224</v>
      </c>
      <c r="F210" s="253">
        <v>1.41</v>
      </c>
      <c r="G210" s="224" t="s">
        <v>69</v>
      </c>
      <c r="H210" s="118">
        <v>0.50600000000000001</v>
      </c>
      <c r="J210" s="24"/>
      <c r="L210" s="46"/>
      <c r="M210" s="24"/>
      <c r="O210" s="46"/>
      <c r="P210" s="47"/>
      <c r="Q210" s="46"/>
      <c r="R210" s="46"/>
      <c r="S210" s="48"/>
      <c r="T210" s="24"/>
      <c r="U210" s="46"/>
      <c r="V210" s="48"/>
      <c r="W210" s="24"/>
      <c r="X210" s="46"/>
      <c r="Y210" s="48"/>
      <c r="Z210" s="46"/>
      <c r="AA210" s="46"/>
      <c r="AB210" s="48"/>
      <c r="AC210" s="48"/>
      <c r="AD210" s="46"/>
    </row>
    <row r="211" spans="3:30" s="200" customFormat="1" ht="28.5" customHeight="1" x14ac:dyDescent="0.25">
      <c r="C211" s="304"/>
      <c r="D211" s="272"/>
      <c r="E211" s="233" t="s">
        <v>225</v>
      </c>
      <c r="F211" s="253">
        <v>0</v>
      </c>
      <c r="G211" s="224" t="s">
        <v>76</v>
      </c>
      <c r="H211" s="118">
        <v>0.50600000000000001</v>
      </c>
      <c r="J211" s="24"/>
      <c r="L211" s="46"/>
      <c r="M211" s="24"/>
      <c r="O211" s="46"/>
      <c r="P211" s="47"/>
      <c r="Q211" s="46"/>
      <c r="R211" s="46"/>
      <c r="S211" s="48"/>
      <c r="T211" s="24"/>
      <c r="U211" s="46"/>
      <c r="V211" s="48"/>
      <c r="W211" s="24"/>
      <c r="X211" s="46"/>
      <c r="Y211" s="48"/>
      <c r="Z211" s="46"/>
      <c r="AA211" s="46"/>
      <c r="AB211" s="48"/>
      <c r="AC211" s="48"/>
      <c r="AD211" s="46"/>
    </row>
    <row r="212" spans="3:30" s="200" customFormat="1" ht="28.5" customHeight="1" x14ac:dyDescent="0.25">
      <c r="C212" s="304"/>
      <c r="D212" s="272"/>
      <c r="E212" s="233" t="s">
        <v>226</v>
      </c>
      <c r="F212" s="253">
        <v>0.44</v>
      </c>
      <c r="G212" s="224" t="s">
        <v>76</v>
      </c>
      <c r="H212" s="118">
        <v>0.50600000000000001</v>
      </c>
      <c r="J212" s="24"/>
      <c r="L212" s="46"/>
      <c r="M212" s="24"/>
      <c r="O212" s="46"/>
      <c r="P212" s="47"/>
      <c r="Q212" s="46"/>
      <c r="R212" s="46"/>
      <c r="S212" s="48"/>
      <c r="T212" s="24"/>
      <c r="U212" s="46"/>
      <c r="V212" s="48"/>
      <c r="W212" s="24"/>
      <c r="X212" s="46"/>
      <c r="Y212" s="48"/>
      <c r="Z212" s="46"/>
      <c r="AA212" s="46"/>
      <c r="AB212" s="48"/>
      <c r="AC212" s="48"/>
      <c r="AD212" s="46"/>
    </row>
    <row r="213" spans="3:30" s="200" customFormat="1" ht="28.5" customHeight="1" x14ac:dyDescent="0.25">
      <c r="C213" s="304"/>
      <c r="D213" s="272"/>
      <c r="E213" s="233" t="s">
        <v>227</v>
      </c>
      <c r="F213" s="253">
        <v>0.18</v>
      </c>
      <c r="G213" s="224" t="s">
        <v>76</v>
      </c>
      <c r="H213" s="118">
        <v>0.50600000000000001</v>
      </c>
      <c r="J213" s="24"/>
      <c r="L213" s="46"/>
      <c r="M213" s="24"/>
      <c r="O213" s="46"/>
      <c r="P213" s="47"/>
      <c r="Q213" s="46"/>
      <c r="R213" s="46"/>
      <c r="S213" s="48"/>
      <c r="T213" s="24"/>
      <c r="U213" s="46"/>
      <c r="V213" s="48"/>
      <c r="W213" s="24"/>
      <c r="X213" s="46"/>
      <c r="Y213" s="48"/>
      <c r="Z213" s="46"/>
      <c r="AA213" s="46"/>
      <c r="AB213" s="48"/>
      <c r="AC213" s="48"/>
      <c r="AD213" s="46"/>
    </row>
    <row r="214" spans="3:30" s="200" customFormat="1" ht="28.5" customHeight="1" x14ac:dyDescent="0.25">
      <c r="C214" s="304"/>
      <c r="D214" s="272"/>
      <c r="E214" s="233" t="s">
        <v>228</v>
      </c>
      <c r="F214" s="253">
        <v>0</v>
      </c>
      <c r="G214" s="224" t="s">
        <v>76</v>
      </c>
      <c r="H214" s="118">
        <v>0.50600000000000001</v>
      </c>
      <c r="J214" s="24"/>
      <c r="L214" s="46"/>
      <c r="M214" s="24"/>
      <c r="O214" s="46"/>
      <c r="P214" s="47"/>
      <c r="Q214" s="46"/>
      <c r="R214" s="46"/>
      <c r="S214" s="48"/>
      <c r="T214" s="24"/>
      <c r="U214" s="46"/>
      <c r="V214" s="48"/>
      <c r="W214" s="24"/>
      <c r="X214" s="46"/>
      <c r="Y214" s="48"/>
      <c r="Z214" s="46"/>
      <c r="AA214" s="46"/>
      <c r="AB214" s="48"/>
      <c r="AC214" s="48"/>
      <c r="AD214" s="46"/>
    </row>
    <row r="215" spans="3:30" s="200" customFormat="1" ht="28.5" customHeight="1" x14ac:dyDescent="0.25">
      <c r="C215" s="305"/>
      <c r="D215" s="273"/>
      <c r="E215" s="233" t="s">
        <v>229</v>
      </c>
      <c r="F215" s="253">
        <v>0</v>
      </c>
      <c r="G215" s="224" t="s">
        <v>76</v>
      </c>
      <c r="H215" s="118">
        <v>0.50600000000000001</v>
      </c>
      <c r="J215" s="24"/>
      <c r="L215" s="46"/>
      <c r="M215" s="24"/>
      <c r="O215" s="46"/>
      <c r="P215" s="47"/>
      <c r="Q215" s="46"/>
      <c r="R215" s="46"/>
      <c r="S215" s="48"/>
      <c r="T215" s="24"/>
      <c r="U215" s="46"/>
      <c r="V215" s="48"/>
      <c r="W215" s="24"/>
      <c r="X215" s="46"/>
      <c r="Y215" s="48"/>
      <c r="Z215" s="46"/>
      <c r="AA215" s="46"/>
      <c r="AB215" s="48"/>
      <c r="AC215" s="48"/>
      <c r="AD215" s="46"/>
    </row>
    <row r="216" spans="3:30" s="200" customFormat="1" ht="28.5" customHeight="1" x14ac:dyDescent="0.25">
      <c r="C216" s="303" t="s">
        <v>230</v>
      </c>
      <c r="D216" s="271">
        <v>0.57099999999999995</v>
      </c>
      <c r="E216" s="233" t="s">
        <v>231</v>
      </c>
      <c r="F216" s="253">
        <v>0.56000000000000005</v>
      </c>
      <c r="G216" s="224" t="s">
        <v>76</v>
      </c>
      <c r="H216" s="118">
        <v>0.50600000000000001</v>
      </c>
      <c r="J216" s="24"/>
      <c r="L216" s="46"/>
      <c r="M216" s="24"/>
      <c r="O216" s="46"/>
      <c r="P216" s="47"/>
      <c r="Q216" s="46"/>
      <c r="R216" s="46"/>
      <c r="S216" s="48"/>
      <c r="T216" s="24"/>
      <c r="U216" s="46"/>
      <c r="V216" s="48"/>
      <c r="W216" s="24"/>
      <c r="X216" s="46"/>
      <c r="Y216" s="48"/>
      <c r="Z216" s="46"/>
      <c r="AA216" s="46"/>
      <c r="AB216" s="48"/>
      <c r="AC216" s="48"/>
      <c r="AD216" s="46"/>
    </row>
    <row r="217" spans="3:30" s="200" customFormat="1" ht="28.5" customHeight="1" x14ac:dyDescent="0.25">
      <c r="C217" s="304"/>
      <c r="D217" s="272"/>
      <c r="E217" s="233" t="s">
        <v>232</v>
      </c>
      <c r="F217" s="253">
        <v>0</v>
      </c>
      <c r="G217" s="224" t="s">
        <v>76</v>
      </c>
      <c r="H217" s="118">
        <v>0.50600000000000001</v>
      </c>
      <c r="J217" s="24"/>
      <c r="L217" s="46"/>
      <c r="M217" s="24"/>
      <c r="O217" s="46"/>
      <c r="P217" s="47"/>
      <c r="Q217" s="46"/>
      <c r="R217" s="46"/>
      <c r="S217" s="48"/>
      <c r="T217" s="24"/>
      <c r="U217" s="46"/>
      <c r="V217" s="48"/>
      <c r="W217" s="24"/>
      <c r="X217" s="46"/>
      <c r="Y217" s="48"/>
      <c r="Z217" s="46"/>
      <c r="AA217" s="46"/>
      <c r="AB217" s="48"/>
      <c r="AC217" s="48"/>
      <c r="AD217" s="46"/>
    </row>
    <row r="218" spans="3:30" s="200" customFormat="1" ht="28.5" customHeight="1" x14ac:dyDescent="0.25">
      <c r="C218" s="304"/>
      <c r="D218" s="272"/>
      <c r="E218" s="233" t="s">
        <v>233</v>
      </c>
      <c r="F218" s="253">
        <v>0.63</v>
      </c>
      <c r="G218" s="224" t="s">
        <v>67</v>
      </c>
      <c r="H218" s="118">
        <v>0.50600000000000001</v>
      </c>
      <c r="J218" s="24"/>
      <c r="L218" s="46"/>
      <c r="M218" s="24"/>
      <c r="O218" s="46"/>
      <c r="P218" s="47"/>
      <c r="Q218" s="46"/>
      <c r="R218" s="46"/>
      <c r="S218" s="48"/>
      <c r="T218" s="24"/>
      <c r="U218" s="46"/>
      <c r="V218" s="48"/>
      <c r="W218" s="24"/>
      <c r="X218" s="46"/>
      <c r="Y218" s="48"/>
      <c r="Z218" s="46"/>
      <c r="AA218" s="46"/>
      <c r="AB218" s="48"/>
      <c r="AC218" s="48"/>
      <c r="AD218" s="46"/>
    </row>
    <row r="219" spans="3:30" s="200" customFormat="1" ht="28.5" customHeight="1" x14ac:dyDescent="0.25">
      <c r="C219" s="304"/>
      <c r="D219" s="272"/>
      <c r="E219" s="233" t="s">
        <v>234</v>
      </c>
      <c r="F219" s="253">
        <v>0</v>
      </c>
      <c r="G219" s="224" t="s">
        <v>76</v>
      </c>
      <c r="H219" s="118">
        <v>0.50600000000000001</v>
      </c>
      <c r="J219" s="24"/>
      <c r="L219" s="46"/>
      <c r="M219" s="24"/>
      <c r="O219" s="46"/>
      <c r="P219" s="47"/>
      <c r="Q219" s="46"/>
      <c r="R219" s="46"/>
      <c r="S219" s="48"/>
      <c r="T219" s="24"/>
      <c r="U219" s="46"/>
      <c r="V219" s="48"/>
      <c r="W219" s="24"/>
      <c r="X219" s="46"/>
      <c r="Y219" s="48"/>
      <c r="Z219" s="46"/>
      <c r="AA219" s="46"/>
      <c r="AB219" s="48"/>
      <c r="AC219" s="48"/>
      <c r="AD219" s="46"/>
    </row>
    <row r="220" spans="3:30" s="200" customFormat="1" ht="28.5" customHeight="1" x14ac:dyDescent="0.25">
      <c r="C220" s="305"/>
      <c r="D220" s="273"/>
      <c r="E220" s="233" t="s">
        <v>235</v>
      </c>
      <c r="F220" s="253">
        <v>1.67</v>
      </c>
      <c r="G220" s="224" t="s">
        <v>69</v>
      </c>
      <c r="H220" s="118">
        <v>0.50600000000000001</v>
      </c>
      <c r="J220" s="24"/>
      <c r="L220" s="46"/>
      <c r="M220" s="24"/>
      <c r="O220" s="46"/>
      <c r="P220" s="47"/>
      <c r="Q220" s="46"/>
      <c r="R220" s="46"/>
      <c r="S220" s="48"/>
      <c r="T220" s="24"/>
      <c r="U220" s="46"/>
      <c r="V220" s="48"/>
      <c r="W220" s="24"/>
      <c r="X220" s="46"/>
      <c r="Y220" s="48"/>
      <c r="Z220" s="46"/>
      <c r="AA220" s="46"/>
      <c r="AB220" s="48"/>
      <c r="AC220" s="48"/>
      <c r="AD220" s="46"/>
    </row>
    <row r="221" spans="3:30" s="200" customFormat="1" ht="28.5" customHeight="1" x14ac:dyDescent="0.25">
      <c r="C221" s="303" t="s">
        <v>236</v>
      </c>
      <c r="D221" s="271">
        <v>0.49199999999999999</v>
      </c>
      <c r="E221" s="233" t="s">
        <v>237</v>
      </c>
      <c r="F221" s="253">
        <v>0.5</v>
      </c>
      <c r="G221" s="224" t="s">
        <v>76</v>
      </c>
      <c r="H221" s="118">
        <v>0.50600000000000001</v>
      </c>
      <c r="J221" s="24"/>
      <c r="L221" s="46"/>
      <c r="M221" s="24"/>
      <c r="O221" s="46"/>
      <c r="P221" s="47"/>
      <c r="Q221" s="46"/>
      <c r="R221" s="46"/>
      <c r="S221" s="48"/>
      <c r="T221" s="24"/>
      <c r="U221" s="46"/>
      <c r="V221" s="48"/>
      <c r="W221" s="24"/>
      <c r="X221" s="46"/>
      <c r="Y221" s="48"/>
      <c r="Z221" s="46"/>
      <c r="AA221" s="46"/>
      <c r="AB221" s="48"/>
      <c r="AC221" s="48"/>
      <c r="AD221" s="46"/>
    </row>
    <row r="222" spans="3:30" s="200" customFormat="1" ht="28.5" customHeight="1" x14ac:dyDescent="0.25">
      <c r="C222" s="304"/>
      <c r="D222" s="272"/>
      <c r="E222" s="233" t="s">
        <v>238</v>
      </c>
      <c r="F222" s="253">
        <v>0.03</v>
      </c>
      <c r="G222" s="224" t="s">
        <v>76</v>
      </c>
      <c r="H222" s="118">
        <v>0.50600000000000001</v>
      </c>
      <c r="J222" s="24"/>
      <c r="L222" s="46"/>
      <c r="M222" s="24"/>
      <c r="O222" s="46"/>
      <c r="P222" s="47"/>
      <c r="Q222" s="46"/>
      <c r="R222" s="46"/>
      <c r="S222" s="48"/>
      <c r="T222" s="24"/>
      <c r="U222" s="46"/>
      <c r="V222" s="48"/>
      <c r="W222" s="24"/>
      <c r="X222" s="46"/>
      <c r="Y222" s="48"/>
      <c r="Z222" s="46"/>
      <c r="AA222" s="46"/>
      <c r="AB222" s="48"/>
      <c r="AC222" s="48"/>
      <c r="AD222" s="46"/>
    </row>
    <row r="223" spans="3:30" s="200" customFormat="1" ht="28.5" customHeight="1" x14ac:dyDescent="0.25">
      <c r="C223" s="304"/>
      <c r="D223" s="272"/>
      <c r="E223" s="233" t="s">
        <v>239</v>
      </c>
      <c r="F223" s="253">
        <v>0.9</v>
      </c>
      <c r="G223" s="224" t="s">
        <v>69</v>
      </c>
      <c r="H223" s="118">
        <v>0.50600000000000001</v>
      </c>
      <c r="J223" s="24"/>
      <c r="L223" s="46"/>
      <c r="M223" s="24"/>
      <c r="O223" s="46"/>
      <c r="P223" s="47"/>
      <c r="Q223" s="46"/>
      <c r="R223" s="46"/>
      <c r="S223" s="48"/>
      <c r="T223" s="24"/>
      <c r="U223" s="46"/>
      <c r="V223" s="48"/>
      <c r="W223" s="24"/>
      <c r="X223" s="46"/>
      <c r="Y223" s="48"/>
      <c r="Z223" s="46"/>
      <c r="AA223" s="46"/>
      <c r="AB223" s="48"/>
      <c r="AC223" s="48"/>
      <c r="AD223" s="46"/>
    </row>
    <row r="224" spans="3:30" s="200" customFormat="1" ht="28.5" customHeight="1" x14ac:dyDescent="0.25">
      <c r="C224" s="305"/>
      <c r="D224" s="273"/>
      <c r="E224" s="233" t="s">
        <v>240</v>
      </c>
      <c r="F224" s="253">
        <v>1.03</v>
      </c>
      <c r="G224" s="224" t="s">
        <v>69</v>
      </c>
      <c r="H224" s="118">
        <v>0.50600000000000001</v>
      </c>
      <c r="J224" s="24"/>
      <c r="L224" s="46"/>
      <c r="M224" s="24"/>
      <c r="O224" s="46"/>
      <c r="P224" s="47"/>
      <c r="Q224" s="46"/>
      <c r="R224" s="46"/>
      <c r="S224" s="48"/>
      <c r="T224" s="24"/>
      <c r="U224" s="46"/>
      <c r="V224" s="48"/>
      <c r="W224" s="24"/>
      <c r="X224" s="46"/>
      <c r="Y224" s="48"/>
      <c r="Z224" s="46"/>
      <c r="AA224" s="46"/>
      <c r="AB224" s="48"/>
      <c r="AC224" s="48"/>
      <c r="AD224" s="46"/>
    </row>
    <row r="225" spans="3:30" s="200" customFormat="1" ht="28.5" customHeight="1" x14ac:dyDescent="0.25">
      <c r="C225" s="303" t="s">
        <v>241</v>
      </c>
      <c r="D225" s="271">
        <v>0.20799999999999999</v>
      </c>
      <c r="E225" s="233" t="s">
        <v>242</v>
      </c>
      <c r="F225" s="253">
        <v>0</v>
      </c>
      <c r="G225" s="224" t="s">
        <v>76</v>
      </c>
      <c r="H225" s="118">
        <v>0.50600000000000001</v>
      </c>
      <c r="J225" s="24"/>
      <c r="L225" s="46"/>
      <c r="M225" s="24"/>
      <c r="O225" s="46"/>
      <c r="P225" s="47"/>
      <c r="Q225" s="46"/>
      <c r="R225" s="46"/>
      <c r="S225" s="48"/>
      <c r="T225" s="24"/>
      <c r="U225" s="46"/>
      <c r="V225" s="48"/>
      <c r="W225" s="24"/>
      <c r="X225" s="46"/>
      <c r="Y225" s="48"/>
      <c r="Z225" s="46"/>
      <c r="AA225" s="46"/>
      <c r="AB225" s="48"/>
      <c r="AC225" s="48"/>
      <c r="AD225" s="46"/>
    </row>
    <row r="226" spans="3:30" s="200" customFormat="1" ht="28.5" customHeight="1" x14ac:dyDescent="0.25">
      <c r="C226" s="304"/>
      <c r="D226" s="272"/>
      <c r="E226" s="233" t="s">
        <v>243</v>
      </c>
      <c r="F226" s="253">
        <v>0</v>
      </c>
      <c r="G226" s="224" t="s">
        <v>76</v>
      </c>
      <c r="H226" s="118">
        <v>0.50600000000000001</v>
      </c>
      <c r="J226" s="24"/>
      <c r="L226" s="46"/>
      <c r="M226" s="24"/>
      <c r="O226" s="46"/>
      <c r="P226" s="47"/>
      <c r="Q226" s="46"/>
      <c r="R226" s="46"/>
      <c r="S226" s="48"/>
      <c r="T226" s="24"/>
      <c r="U226" s="46"/>
      <c r="V226" s="48"/>
      <c r="W226" s="24"/>
      <c r="X226" s="46"/>
      <c r="Y226" s="48"/>
      <c r="Z226" s="46"/>
      <c r="AA226" s="46"/>
      <c r="AB226" s="48"/>
      <c r="AC226" s="48"/>
      <c r="AD226" s="46"/>
    </row>
    <row r="227" spans="3:30" s="200" customFormat="1" ht="28.5" customHeight="1" x14ac:dyDescent="0.25">
      <c r="C227" s="305"/>
      <c r="D227" s="273"/>
      <c r="E227" s="233" t="s">
        <v>244</v>
      </c>
      <c r="F227" s="253">
        <v>0.83</v>
      </c>
      <c r="G227" s="224" t="s">
        <v>67</v>
      </c>
      <c r="H227" s="118">
        <v>0.50600000000000001</v>
      </c>
      <c r="J227" s="24"/>
      <c r="L227" s="46"/>
      <c r="M227" s="24"/>
      <c r="O227" s="46"/>
      <c r="P227" s="47"/>
      <c r="Q227" s="46"/>
      <c r="R227" s="46"/>
      <c r="S227" s="48"/>
      <c r="T227" s="24"/>
      <c r="U227" s="46"/>
      <c r="V227" s="48"/>
      <c r="W227" s="24"/>
      <c r="X227" s="46"/>
      <c r="Y227" s="48"/>
      <c r="Z227" s="46"/>
      <c r="AA227" s="46"/>
      <c r="AB227" s="48"/>
      <c r="AC227" s="48"/>
      <c r="AD227" s="46"/>
    </row>
    <row r="228" spans="3:30" s="200" customFormat="1" ht="28.5" customHeight="1" x14ac:dyDescent="0.25">
      <c r="C228" s="224" t="s">
        <v>245</v>
      </c>
      <c r="D228" s="234">
        <v>0</v>
      </c>
      <c r="E228" s="233" t="s">
        <v>246</v>
      </c>
      <c r="F228" s="253">
        <v>0</v>
      </c>
      <c r="G228" s="224" t="s">
        <v>76</v>
      </c>
      <c r="H228" s="118">
        <v>0.50600000000000001</v>
      </c>
      <c r="J228" s="24"/>
      <c r="L228" s="46"/>
      <c r="M228" s="24"/>
      <c r="O228" s="46"/>
      <c r="P228" s="47"/>
      <c r="Q228" s="46"/>
      <c r="R228" s="46"/>
      <c r="S228" s="48"/>
      <c r="T228" s="24"/>
      <c r="U228" s="46"/>
      <c r="V228" s="48"/>
      <c r="W228" s="24"/>
      <c r="X228" s="46"/>
      <c r="Y228" s="48"/>
      <c r="Z228" s="46"/>
      <c r="AA228" s="46"/>
      <c r="AB228" s="48"/>
      <c r="AC228" s="48"/>
      <c r="AD228" s="46"/>
    </row>
    <row r="229" spans="3:30" s="200" customFormat="1" ht="28.5" customHeight="1" x14ac:dyDescent="0.25">
      <c r="C229" s="224" t="s">
        <v>247</v>
      </c>
      <c r="D229" s="234">
        <v>0</v>
      </c>
      <c r="E229" s="233" t="s">
        <v>248</v>
      </c>
      <c r="F229" s="253" t="s">
        <v>103</v>
      </c>
      <c r="G229" s="224" t="s">
        <v>104</v>
      </c>
      <c r="H229" s="118">
        <v>0.50600000000000001</v>
      </c>
      <c r="J229" s="24"/>
      <c r="L229" s="46"/>
      <c r="M229" s="24"/>
      <c r="O229" s="46"/>
      <c r="P229" s="47"/>
      <c r="Q229" s="46"/>
      <c r="R229" s="46"/>
      <c r="S229" s="48"/>
      <c r="T229" s="24"/>
      <c r="U229" s="46"/>
      <c r="V229" s="48"/>
      <c r="W229" s="24"/>
      <c r="X229" s="46"/>
      <c r="Y229" s="48"/>
      <c r="Z229" s="46"/>
      <c r="AA229" s="46"/>
      <c r="AB229" s="48"/>
      <c r="AC229" s="48"/>
      <c r="AD229" s="46"/>
    </row>
    <row r="230" spans="3:30" s="200" customFormat="1" ht="28.5" customHeight="1" x14ac:dyDescent="0.25">
      <c r="C230" s="224" t="s">
        <v>249</v>
      </c>
      <c r="D230" s="234">
        <v>0</v>
      </c>
      <c r="E230" s="233" t="s">
        <v>250</v>
      </c>
      <c r="F230" s="253" t="s">
        <v>103</v>
      </c>
      <c r="G230" s="224" t="s">
        <v>104</v>
      </c>
      <c r="H230" s="118">
        <v>0.50600000000000001</v>
      </c>
      <c r="J230" s="24"/>
      <c r="L230" s="46"/>
      <c r="M230" s="24"/>
      <c r="O230" s="46"/>
      <c r="P230" s="47"/>
      <c r="Q230" s="46"/>
      <c r="R230" s="46"/>
      <c r="S230" s="48"/>
      <c r="T230" s="24"/>
      <c r="U230" s="46"/>
      <c r="V230" s="48"/>
      <c r="W230" s="24"/>
      <c r="X230" s="46"/>
      <c r="Y230" s="48"/>
      <c r="Z230" s="46"/>
      <c r="AA230" s="46"/>
      <c r="AB230" s="48"/>
      <c r="AC230" s="48"/>
      <c r="AD230" s="46"/>
    </row>
    <row r="231" spans="3:30" s="200" customFormat="1" ht="33.75" customHeight="1" x14ac:dyDescent="0.25">
      <c r="C231" s="114" t="s">
        <v>91</v>
      </c>
      <c r="D231" s="235">
        <f>H99</f>
        <v>0.50600000000000001</v>
      </c>
      <c r="E231" s="116" t="str">
        <f>IF(D231&lt;0.5999,"NO SATISFACTORIO",(IF(D231&lt;0.8499,"PARCIALMENTE SATISFACTORIO","SATISFACTORIO")))</f>
        <v>NO SATISFACTORIO</v>
      </c>
      <c r="J231" s="24"/>
      <c r="L231" s="46"/>
      <c r="M231" s="24"/>
      <c r="O231" s="46"/>
      <c r="P231" s="47"/>
      <c r="Q231" s="46"/>
      <c r="R231" s="46"/>
      <c r="S231" s="48"/>
      <c r="T231" s="24"/>
      <c r="U231" s="46"/>
      <c r="V231" s="48"/>
      <c r="W231" s="24"/>
      <c r="X231" s="46"/>
      <c r="Y231" s="48"/>
      <c r="Z231" s="46"/>
      <c r="AA231" s="46"/>
      <c r="AB231" s="48"/>
      <c r="AC231" s="48"/>
      <c r="AD231" s="46"/>
    </row>
    <row r="232" spans="3:30" s="200" customFormat="1" ht="15.75" customHeight="1" x14ac:dyDescent="0.25">
      <c r="J232" s="24"/>
      <c r="L232" s="46"/>
      <c r="M232" s="24"/>
      <c r="O232" s="46"/>
      <c r="P232" s="47"/>
      <c r="Q232" s="46"/>
      <c r="R232" s="46"/>
      <c r="S232" s="48"/>
      <c r="T232" s="24"/>
      <c r="U232" s="46"/>
      <c r="V232" s="48"/>
      <c r="W232" s="24"/>
      <c r="X232" s="46"/>
      <c r="Y232" s="48"/>
      <c r="Z232" s="46"/>
      <c r="AA232" s="46"/>
      <c r="AB232" s="48"/>
      <c r="AC232" s="48"/>
      <c r="AD232" s="46"/>
    </row>
    <row r="233" spans="3:30" s="200" customFormat="1" ht="15.75" customHeight="1" x14ac:dyDescent="0.25">
      <c r="J233" s="24"/>
      <c r="L233" s="46"/>
      <c r="M233" s="24"/>
      <c r="O233" s="46"/>
      <c r="P233" s="47"/>
      <c r="Q233" s="46"/>
      <c r="R233" s="46"/>
      <c r="S233" s="48"/>
      <c r="T233" s="24"/>
      <c r="U233" s="46"/>
      <c r="V233" s="48"/>
      <c r="W233" s="24"/>
      <c r="X233" s="46"/>
      <c r="Y233" s="48"/>
      <c r="Z233" s="46"/>
      <c r="AA233" s="46"/>
      <c r="AB233" s="48"/>
      <c r="AC233" s="48"/>
      <c r="AD233" s="46"/>
    </row>
    <row r="234" spans="3:30" s="200" customFormat="1" ht="15.75" customHeight="1" x14ac:dyDescent="0.25">
      <c r="J234" s="24"/>
      <c r="L234" s="46"/>
      <c r="M234" s="24"/>
      <c r="O234" s="46"/>
      <c r="P234" s="47"/>
      <c r="Q234" s="46"/>
      <c r="R234" s="46"/>
      <c r="S234" s="48"/>
      <c r="T234" s="24"/>
      <c r="U234" s="46"/>
      <c r="V234" s="48"/>
      <c r="W234" s="24"/>
      <c r="X234" s="46"/>
      <c r="Y234" s="48"/>
      <c r="Z234" s="46"/>
      <c r="AA234" s="46"/>
      <c r="AB234" s="48"/>
      <c r="AC234" s="48"/>
      <c r="AD234" s="46"/>
    </row>
    <row r="235" spans="3:30" s="200" customFormat="1" ht="15.75" customHeight="1" x14ac:dyDescent="0.25">
      <c r="J235" s="24"/>
      <c r="L235" s="46"/>
      <c r="M235" s="24"/>
      <c r="O235" s="46"/>
      <c r="P235" s="47"/>
      <c r="Q235" s="46"/>
      <c r="R235" s="46"/>
      <c r="S235" s="48"/>
      <c r="T235" s="24"/>
      <c r="U235" s="46"/>
      <c r="V235" s="48"/>
      <c r="W235" s="24"/>
      <c r="X235" s="46"/>
      <c r="Y235" s="48"/>
      <c r="Z235" s="46"/>
      <c r="AA235" s="46"/>
      <c r="AB235" s="48"/>
      <c r="AC235" s="48"/>
      <c r="AD235" s="46"/>
    </row>
    <row r="236" spans="3:30" s="200" customFormat="1" ht="15.75" customHeight="1" x14ac:dyDescent="0.25">
      <c r="J236" s="24"/>
      <c r="L236" s="46"/>
      <c r="M236" s="24"/>
      <c r="O236" s="46"/>
      <c r="P236" s="47"/>
      <c r="Q236" s="46"/>
      <c r="R236" s="46"/>
      <c r="S236" s="48"/>
      <c r="T236" s="24"/>
      <c r="U236" s="46"/>
      <c r="V236" s="48"/>
      <c r="W236" s="24"/>
      <c r="X236" s="46"/>
      <c r="Y236" s="48"/>
      <c r="Z236" s="46"/>
      <c r="AA236" s="46"/>
      <c r="AB236" s="48"/>
      <c r="AC236" s="48"/>
      <c r="AD236" s="46"/>
    </row>
    <row r="237" spans="3:30" s="200" customFormat="1" ht="15.75" customHeight="1" x14ac:dyDescent="0.25">
      <c r="J237" s="24"/>
      <c r="L237" s="46"/>
      <c r="M237" s="24"/>
      <c r="O237" s="46"/>
      <c r="P237" s="47"/>
      <c r="Q237" s="46"/>
      <c r="R237" s="46"/>
      <c r="S237" s="48"/>
      <c r="T237" s="24"/>
      <c r="U237" s="46"/>
      <c r="V237" s="48"/>
      <c r="W237" s="24"/>
      <c r="X237" s="46"/>
      <c r="Y237" s="48"/>
      <c r="Z237" s="46"/>
      <c r="AA237" s="46"/>
      <c r="AB237" s="48"/>
      <c r="AC237" s="48"/>
      <c r="AD237" s="46"/>
    </row>
    <row r="238" spans="3:30" s="200" customFormat="1" ht="15.75" customHeight="1" x14ac:dyDescent="0.25">
      <c r="J238" s="24"/>
      <c r="L238" s="46"/>
      <c r="M238" s="24"/>
      <c r="O238" s="46"/>
      <c r="P238" s="47"/>
      <c r="Q238" s="46"/>
      <c r="R238" s="46"/>
      <c r="S238" s="48"/>
      <c r="T238" s="24"/>
      <c r="U238" s="46"/>
      <c r="V238" s="48"/>
      <c r="W238" s="24"/>
      <c r="X238" s="46"/>
      <c r="Y238" s="48"/>
      <c r="Z238" s="46"/>
      <c r="AA238" s="46"/>
      <c r="AB238" s="48"/>
      <c r="AC238" s="48"/>
      <c r="AD238" s="46"/>
    </row>
    <row r="239" spans="3:30" s="200" customFormat="1" ht="15.75" customHeight="1" x14ac:dyDescent="0.25">
      <c r="J239" s="24"/>
      <c r="L239" s="46"/>
      <c r="M239" s="24"/>
      <c r="O239" s="46"/>
      <c r="P239" s="47"/>
      <c r="Q239" s="46"/>
      <c r="R239" s="46"/>
      <c r="S239" s="48"/>
      <c r="T239" s="24"/>
      <c r="U239" s="46"/>
      <c r="V239" s="48"/>
      <c r="W239" s="24"/>
      <c r="X239" s="46"/>
      <c r="Y239" s="48"/>
      <c r="Z239" s="46"/>
      <c r="AA239" s="46"/>
      <c r="AB239" s="48"/>
      <c r="AC239" s="48"/>
      <c r="AD239" s="46"/>
    </row>
    <row r="240" spans="3:30" s="200" customFormat="1" ht="15.75" customHeight="1" x14ac:dyDescent="0.25">
      <c r="J240" s="24"/>
      <c r="L240" s="46"/>
      <c r="M240" s="24"/>
      <c r="O240" s="46"/>
      <c r="P240" s="47"/>
      <c r="Q240" s="46"/>
      <c r="R240" s="46"/>
      <c r="S240" s="48"/>
      <c r="T240" s="24"/>
      <c r="U240" s="46"/>
      <c r="V240" s="48"/>
      <c r="W240" s="24"/>
      <c r="X240" s="46"/>
      <c r="Y240" s="48"/>
      <c r="Z240" s="46"/>
      <c r="AA240" s="46"/>
      <c r="AB240" s="48"/>
      <c r="AC240" s="48"/>
      <c r="AD240" s="46"/>
    </row>
    <row r="241" spans="3:30" s="40" customFormat="1" ht="35.1" customHeight="1" x14ac:dyDescent="0.25">
      <c r="C241" s="297" t="s">
        <v>288</v>
      </c>
      <c r="D241" s="297"/>
      <c r="E241" s="297"/>
      <c r="F241" s="297"/>
      <c r="G241" s="297"/>
      <c r="H241" s="297"/>
      <c r="I241" s="297"/>
      <c r="J241" s="297"/>
      <c r="L241" s="41"/>
      <c r="M241" s="42"/>
      <c r="O241" s="41"/>
      <c r="P241" s="43"/>
      <c r="Q241" s="41"/>
      <c r="R241" s="41"/>
      <c r="S241" s="44"/>
      <c r="T241" s="42"/>
      <c r="U241" s="41"/>
      <c r="V241" s="44"/>
      <c r="W241" s="42"/>
      <c r="X241" s="41"/>
      <c r="Y241" s="44"/>
      <c r="Z241" s="41"/>
      <c r="AA241" s="41"/>
      <c r="AB241" s="44"/>
      <c r="AC241" s="44"/>
      <c r="AD241" s="41"/>
    </row>
    <row r="242" spans="3:30" s="74" customFormat="1" ht="35.1" customHeight="1" x14ac:dyDescent="0.25">
      <c r="C242" s="298" t="s">
        <v>289</v>
      </c>
      <c r="D242" s="298"/>
      <c r="E242" s="298"/>
      <c r="F242" s="298"/>
      <c r="G242" s="298"/>
      <c r="H242" s="298"/>
      <c r="J242" s="75"/>
      <c r="L242" s="76"/>
      <c r="M242" s="75"/>
      <c r="N242" s="77"/>
      <c r="O242" s="78"/>
      <c r="P242" s="79"/>
      <c r="Q242" s="78"/>
      <c r="R242" s="78"/>
      <c r="S242" s="80"/>
      <c r="T242" s="81"/>
      <c r="U242" s="78"/>
      <c r="V242" s="80"/>
      <c r="W242" s="81"/>
      <c r="X242" s="78"/>
      <c r="Y242" s="82"/>
      <c r="Z242" s="76"/>
      <c r="AA242" s="76"/>
      <c r="AB242" s="82"/>
      <c r="AC242" s="82"/>
      <c r="AD242" s="76"/>
    </row>
    <row r="243" spans="3:30" s="200" customFormat="1" ht="35.1" customHeight="1" x14ac:dyDescent="0.25">
      <c r="C243" s="201"/>
      <c r="D243" s="201"/>
      <c r="E243" s="201"/>
      <c r="F243" s="201"/>
      <c r="G243" s="201"/>
      <c r="H243" s="201"/>
      <c r="J243" s="24"/>
      <c r="L243" s="46"/>
      <c r="M243" s="24"/>
      <c r="N243" s="49"/>
      <c r="O243" s="60"/>
      <c r="P243" s="64"/>
      <c r="Q243" s="60"/>
      <c r="R243" s="60"/>
      <c r="S243" s="65"/>
      <c r="T243" s="59"/>
      <c r="U243" s="60"/>
      <c r="V243" s="65"/>
      <c r="W243" s="59"/>
      <c r="X243" s="60"/>
      <c r="Y243" s="48"/>
      <c r="Z243" s="46"/>
      <c r="AA243" s="46"/>
      <c r="AB243" s="48"/>
      <c r="AC243" s="48"/>
      <c r="AD243" s="46"/>
    </row>
    <row r="244" spans="3:30" s="200" customFormat="1" ht="35.1" customHeight="1" x14ac:dyDescent="0.25">
      <c r="C244" s="274" t="s">
        <v>251</v>
      </c>
      <c r="D244" s="274"/>
      <c r="E244" s="274"/>
      <c r="F244" s="274"/>
      <c r="G244" s="274" t="s">
        <v>252</v>
      </c>
      <c r="H244" s="274"/>
      <c r="J244" s="24"/>
      <c r="L244" s="46"/>
      <c r="M244" s="24"/>
      <c r="N244" s="49"/>
      <c r="O244" s="60"/>
      <c r="P244" s="64"/>
      <c r="Q244" s="60"/>
      <c r="R244" s="60"/>
      <c r="S244" s="65"/>
      <c r="T244" s="59"/>
      <c r="U244" s="60"/>
      <c r="V244" s="65"/>
      <c r="W244" s="59"/>
      <c r="X244" s="60"/>
      <c r="Y244" s="48"/>
      <c r="Z244" s="46"/>
      <c r="AA244" s="46"/>
      <c r="AB244" s="48"/>
      <c r="AC244" s="48"/>
      <c r="AD244" s="46"/>
    </row>
    <row r="245" spans="3:30" s="200" customFormat="1" ht="35.1" customHeight="1" x14ac:dyDescent="0.25">
      <c r="C245" s="205" t="s">
        <v>27</v>
      </c>
      <c r="D245" s="274" t="s">
        <v>42</v>
      </c>
      <c r="E245" s="274"/>
      <c r="F245" s="274"/>
      <c r="G245" s="274"/>
      <c r="H245" s="274"/>
      <c r="I245" s="24"/>
      <c r="J245" s="24"/>
      <c r="L245" s="46"/>
      <c r="M245" s="24"/>
      <c r="N245" s="49"/>
      <c r="O245" s="60"/>
      <c r="P245" s="64"/>
      <c r="Q245" s="60"/>
      <c r="R245" s="60"/>
      <c r="S245" s="65"/>
      <c r="T245" s="59"/>
      <c r="U245" s="60"/>
      <c r="V245" s="65"/>
      <c r="W245" s="59"/>
      <c r="X245" s="60"/>
      <c r="Y245" s="48"/>
      <c r="Z245" s="46"/>
      <c r="AA245" s="46"/>
      <c r="AB245" s="48"/>
      <c r="AC245" s="48"/>
      <c r="AD245" s="46"/>
    </row>
    <row r="246" spans="3:30" s="200" customFormat="1" ht="35.1" customHeight="1" x14ac:dyDescent="0.25">
      <c r="C246" s="125" t="s">
        <v>253</v>
      </c>
      <c r="D246" s="281" t="s">
        <v>254</v>
      </c>
      <c r="E246" s="281"/>
      <c r="F246" s="281"/>
      <c r="G246" s="278">
        <v>5</v>
      </c>
      <c r="H246" s="278"/>
      <c r="J246" s="24"/>
      <c r="L246" s="46"/>
      <c r="M246" s="24"/>
      <c r="N246" s="49"/>
      <c r="O246" s="60"/>
      <c r="P246" s="64"/>
      <c r="Q246" s="60"/>
      <c r="V246" s="65"/>
      <c r="AA246" s="46"/>
      <c r="AB246" s="48"/>
      <c r="AC246" s="48"/>
      <c r="AD246" s="46"/>
    </row>
    <row r="247" spans="3:30" s="200" customFormat="1" ht="35.1" customHeight="1" x14ac:dyDescent="0.25">
      <c r="C247" s="219" t="s">
        <v>255</v>
      </c>
      <c r="D247" s="279" t="s">
        <v>256</v>
      </c>
      <c r="E247" s="279"/>
      <c r="F247" s="279"/>
      <c r="G247" s="280">
        <v>3</v>
      </c>
      <c r="H247" s="280"/>
      <c r="N247" s="49"/>
      <c r="S247" s="65"/>
      <c r="T247" s="59"/>
      <c r="U247" s="60"/>
      <c r="V247" s="65"/>
      <c r="W247" s="59"/>
      <c r="X247" s="60"/>
      <c r="Y247" s="48"/>
      <c r="Z247" s="46"/>
      <c r="AA247" s="46"/>
      <c r="AB247" s="48"/>
      <c r="AC247" s="48"/>
      <c r="AD247" s="46"/>
    </row>
    <row r="248" spans="3:30" s="200" customFormat="1" ht="35.1" customHeight="1" x14ac:dyDescent="0.25">
      <c r="C248" s="125" t="s">
        <v>257</v>
      </c>
      <c r="D248" s="281" t="s">
        <v>258</v>
      </c>
      <c r="E248" s="281"/>
      <c r="F248" s="281"/>
      <c r="G248" s="278">
        <v>1</v>
      </c>
      <c r="H248" s="278"/>
      <c r="J248" s="24"/>
      <c r="L248" s="46"/>
      <c r="M248" s="24"/>
      <c r="N248" s="49"/>
      <c r="O248" s="60"/>
      <c r="P248" s="64"/>
      <c r="Q248" s="60"/>
      <c r="R248" s="60"/>
      <c r="S248" s="65"/>
      <c r="T248" s="59"/>
      <c r="U248" s="60"/>
      <c r="V248" s="65"/>
      <c r="W248" s="59"/>
      <c r="X248" s="60"/>
      <c r="Y248" s="48"/>
      <c r="Z248" s="46"/>
      <c r="AA248" s="46"/>
      <c r="AB248" s="48"/>
      <c r="AC248" s="48"/>
      <c r="AD248" s="46"/>
    </row>
    <row r="249" spans="3:30" s="200" customFormat="1" ht="35.1" customHeight="1" x14ac:dyDescent="0.25">
      <c r="C249" s="45"/>
      <c r="E249" s="45"/>
      <c r="J249" s="24"/>
      <c r="L249" s="46"/>
      <c r="M249" s="24"/>
      <c r="N249" s="49"/>
      <c r="O249" s="60"/>
      <c r="P249" s="64"/>
      <c r="Q249" s="60"/>
      <c r="R249" s="60"/>
      <c r="S249" s="65"/>
      <c r="T249" s="59"/>
      <c r="U249" s="60"/>
      <c r="V249" s="65"/>
      <c r="W249" s="59"/>
      <c r="X249" s="60"/>
      <c r="Y249" s="48"/>
      <c r="Z249" s="46"/>
      <c r="AA249" s="46"/>
      <c r="AB249" s="48"/>
      <c r="AC249" s="48"/>
      <c r="AD249" s="46"/>
    </row>
    <row r="250" spans="3:30" s="200" customFormat="1" ht="24.75" customHeight="1" x14ac:dyDescent="0.25">
      <c r="C250" s="45"/>
      <c r="E250" s="45"/>
      <c r="R250" s="60"/>
      <c r="S250" s="65"/>
      <c r="T250" s="59"/>
      <c r="U250" s="60"/>
      <c r="V250" s="65"/>
      <c r="W250" s="24"/>
      <c r="X250" s="46"/>
      <c r="Y250" s="48"/>
      <c r="Z250" s="46"/>
      <c r="AA250" s="46"/>
      <c r="AB250" s="48"/>
      <c r="AC250" s="48"/>
      <c r="AD250" s="46"/>
    </row>
    <row r="251" spans="3:30" s="200" customFormat="1" ht="35.1" customHeight="1" x14ac:dyDescent="0.25">
      <c r="H251" s="24"/>
      <c r="J251" s="24"/>
      <c r="R251" s="65"/>
      <c r="S251" s="65"/>
      <c r="U251" s="46"/>
      <c r="V251" s="48"/>
      <c r="W251" s="24"/>
      <c r="X251" s="46"/>
      <c r="Y251" s="48"/>
      <c r="Z251" s="46"/>
      <c r="AA251" s="46"/>
    </row>
    <row r="252" spans="3:30" s="200" customFormat="1" ht="35.1" customHeight="1" x14ac:dyDescent="0.25">
      <c r="C252" s="325" t="s">
        <v>13</v>
      </c>
      <c r="D252" s="325"/>
      <c r="E252" s="325"/>
      <c r="F252" s="326" t="s">
        <v>290</v>
      </c>
      <c r="G252" s="311" t="s">
        <v>291</v>
      </c>
      <c r="H252" s="311"/>
      <c r="I252" s="311"/>
      <c r="J252" s="157"/>
      <c r="K252" s="113"/>
      <c r="L252" s="120"/>
      <c r="M252" s="157"/>
      <c r="N252" s="113"/>
      <c r="R252" s="65"/>
      <c r="S252" s="65"/>
      <c r="U252" s="46"/>
      <c r="V252" s="48"/>
      <c r="W252" s="24"/>
      <c r="X252" s="46"/>
      <c r="Y252" s="48"/>
      <c r="Z252" s="46"/>
      <c r="AA252" s="46"/>
    </row>
    <row r="253" spans="3:30" s="200" customFormat="1" ht="35.1" customHeight="1" x14ac:dyDescent="0.25">
      <c r="C253" s="325"/>
      <c r="D253" s="325"/>
      <c r="E253" s="325"/>
      <c r="F253" s="326"/>
      <c r="G253" s="237" t="s">
        <v>292</v>
      </c>
      <c r="H253" s="237" t="s">
        <v>293</v>
      </c>
      <c r="I253" s="237" t="s">
        <v>294</v>
      </c>
      <c r="J253" s="157" t="s">
        <v>295</v>
      </c>
      <c r="K253" s="113" t="s">
        <v>296</v>
      </c>
      <c r="L253" s="120" t="s">
        <v>297</v>
      </c>
      <c r="M253" s="157" t="s">
        <v>298</v>
      </c>
      <c r="N253" s="113" t="s">
        <v>299</v>
      </c>
      <c r="R253" s="65"/>
      <c r="S253" s="65"/>
      <c r="U253" s="46"/>
      <c r="V253" s="48"/>
      <c r="W253" s="24"/>
      <c r="X253" s="46"/>
      <c r="Y253" s="48"/>
      <c r="Z253" s="46"/>
      <c r="AA253" s="46"/>
    </row>
    <row r="254" spans="3:30" s="200" customFormat="1" ht="35.1" customHeight="1" x14ac:dyDescent="0.25">
      <c r="C254" s="312" t="s">
        <v>307</v>
      </c>
      <c r="D254" s="312"/>
      <c r="E254" s="312"/>
      <c r="F254" s="158">
        <v>0.86234999999999995</v>
      </c>
      <c r="G254" s="250">
        <v>410</v>
      </c>
      <c r="H254" s="251">
        <v>45</v>
      </c>
      <c r="I254" s="250">
        <v>28</v>
      </c>
      <c r="J254" s="173">
        <v>6</v>
      </c>
      <c r="K254" s="113">
        <v>0.78668000000000005</v>
      </c>
      <c r="L254" s="174">
        <v>8175</v>
      </c>
      <c r="M254" s="173">
        <v>381</v>
      </c>
      <c r="N254" s="113">
        <v>1113</v>
      </c>
      <c r="R254" s="65"/>
      <c r="S254" s="65"/>
      <c r="U254" s="46"/>
      <c r="V254" s="48"/>
      <c r="W254" s="24"/>
      <c r="X254" s="46"/>
      <c r="Y254" s="48"/>
      <c r="Z254" s="46"/>
      <c r="AA254" s="46"/>
    </row>
    <row r="255" spans="3:30" s="200" customFormat="1" ht="35.1" customHeight="1" x14ac:dyDescent="0.25">
      <c r="C255" s="312" t="s">
        <v>308</v>
      </c>
      <c r="D255" s="312"/>
      <c r="E255" s="312"/>
      <c r="F255" s="158">
        <v>0.82513000000000003</v>
      </c>
      <c r="G255" s="250">
        <v>1420</v>
      </c>
      <c r="H255" s="251">
        <v>72</v>
      </c>
      <c r="I255" s="250">
        <v>71</v>
      </c>
      <c r="J255" s="173">
        <v>6</v>
      </c>
      <c r="K255" s="113">
        <v>0.78668000000000005</v>
      </c>
      <c r="L255" s="174">
        <v>8175</v>
      </c>
      <c r="M255" s="173">
        <v>381</v>
      </c>
      <c r="N255" s="113">
        <v>1113</v>
      </c>
      <c r="R255" s="65"/>
      <c r="S255" s="65"/>
      <c r="U255" s="46"/>
      <c r="V255" s="48"/>
      <c r="W255" s="24"/>
      <c r="X255" s="46"/>
      <c r="Y255" s="48"/>
      <c r="Z255" s="46"/>
      <c r="AA255" s="46"/>
    </row>
    <row r="256" spans="3:30" s="200" customFormat="1" ht="35.1" customHeight="1" x14ac:dyDescent="0.25">
      <c r="C256" s="312" t="s">
        <v>309</v>
      </c>
      <c r="D256" s="312"/>
      <c r="E256" s="312"/>
      <c r="F256" s="158">
        <v>0.96155999999999997</v>
      </c>
      <c r="G256" s="250">
        <v>1305</v>
      </c>
      <c r="H256" s="251">
        <v>3</v>
      </c>
      <c r="I256" s="250">
        <v>22</v>
      </c>
      <c r="J256" s="173">
        <v>6</v>
      </c>
      <c r="K256" s="113">
        <v>0.78668000000000005</v>
      </c>
      <c r="L256" s="174">
        <v>8175</v>
      </c>
      <c r="M256" s="173">
        <v>381</v>
      </c>
      <c r="N256" s="113">
        <v>1113</v>
      </c>
      <c r="R256" s="65"/>
      <c r="S256" s="65"/>
      <c r="U256" s="46"/>
      <c r="V256" s="48"/>
      <c r="W256" s="24"/>
      <c r="X256" s="46"/>
      <c r="Y256" s="48"/>
      <c r="Z256" s="46"/>
      <c r="AA256" s="46"/>
    </row>
    <row r="257" spans="3:30" s="200" customFormat="1" ht="35.1" customHeight="1" x14ac:dyDescent="0.25">
      <c r="C257" s="312" t="s">
        <v>310</v>
      </c>
      <c r="D257" s="312"/>
      <c r="E257" s="312"/>
      <c r="F257" s="158">
        <v>0.78412000000000004</v>
      </c>
      <c r="G257" s="250">
        <v>1365</v>
      </c>
      <c r="H257" s="251">
        <v>15</v>
      </c>
      <c r="I257" s="250">
        <v>188</v>
      </c>
      <c r="J257" s="173">
        <v>6</v>
      </c>
      <c r="K257" s="113">
        <v>0.78668000000000005</v>
      </c>
      <c r="L257" s="174">
        <v>8175</v>
      </c>
      <c r="M257" s="173">
        <v>381</v>
      </c>
      <c r="N257" s="113">
        <v>1113</v>
      </c>
      <c r="R257" s="65"/>
      <c r="S257" s="65"/>
      <c r="U257" s="46"/>
      <c r="V257" s="48"/>
      <c r="W257" s="24"/>
      <c r="X257" s="46"/>
      <c r="Y257" s="48"/>
      <c r="Z257" s="46"/>
      <c r="AA257" s="46"/>
    </row>
    <row r="258" spans="3:30" s="200" customFormat="1" ht="35.1" customHeight="1" x14ac:dyDescent="0.25">
      <c r="C258" s="312" t="s">
        <v>311</v>
      </c>
      <c r="D258" s="312"/>
      <c r="E258" s="312"/>
      <c r="F258" s="158">
        <v>0.80618000000000001</v>
      </c>
      <c r="G258" s="250">
        <v>2210</v>
      </c>
      <c r="H258" s="251">
        <v>27</v>
      </c>
      <c r="I258" s="250">
        <v>87</v>
      </c>
      <c r="J258" s="173">
        <v>6</v>
      </c>
      <c r="K258" s="113">
        <v>0.78668000000000005</v>
      </c>
      <c r="L258" s="174">
        <v>8175</v>
      </c>
      <c r="M258" s="173">
        <v>381</v>
      </c>
      <c r="N258" s="113">
        <v>1113</v>
      </c>
      <c r="R258" s="65"/>
      <c r="S258" s="65"/>
      <c r="U258" s="46"/>
      <c r="V258" s="48"/>
      <c r="W258" s="24"/>
      <c r="X258" s="46"/>
      <c r="Y258" s="48"/>
      <c r="Z258" s="46"/>
      <c r="AA258" s="46"/>
    </row>
    <row r="259" spans="3:30" s="200" customFormat="1" ht="35.1" customHeight="1" x14ac:dyDescent="0.25">
      <c r="C259" s="312" t="s">
        <v>312</v>
      </c>
      <c r="D259" s="312"/>
      <c r="E259" s="312"/>
      <c r="F259" s="158">
        <v>0.48074</v>
      </c>
      <c r="G259" s="250">
        <v>1465</v>
      </c>
      <c r="H259" s="251">
        <v>219</v>
      </c>
      <c r="I259" s="250">
        <v>717</v>
      </c>
      <c r="J259" s="173">
        <v>6</v>
      </c>
      <c r="K259" s="113">
        <v>0.78668000000000005</v>
      </c>
      <c r="L259" s="174">
        <v>8175</v>
      </c>
      <c r="M259" s="173">
        <v>381</v>
      </c>
      <c r="N259" s="113">
        <v>1113</v>
      </c>
      <c r="R259" s="65"/>
      <c r="S259" s="65"/>
      <c r="U259" s="46"/>
      <c r="V259" s="48"/>
      <c r="W259" s="24"/>
      <c r="X259" s="46"/>
      <c r="Y259" s="48"/>
      <c r="Z259" s="46"/>
      <c r="AA259" s="46"/>
    </row>
    <row r="260" spans="3:30" s="200" customFormat="1" ht="35.1" customHeight="1" x14ac:dyDescent="0.25">
      <c r="D260" s="327" t="s">
        <v>259</v>
      </c>
      <c r="E260" s="328"/>
      <c r="F260" s="122">
        <f>K254</f>
        <v>0.78668000000000005</v>
      </c>
      <c r="G260" s="252">
        <f>L254</f>
        <v>8175</v>
      </c>
      <c r="H260" s="252">
        <f>M254</f>
        <v>381</v>
      </c>
      <c r="I260" s="252">
        <f>N254</f>
        <v>1113</v>
      </c>
      <c r="J260" s="157"/>
      <c r="K260" s="113"/>
      <c r="L260" s="120"/>
      <c r="M260" s="157"/>
      <c r="N260" s="113"/>
      <c r="R260" s="65"/>
      <c r="S260" s="65"/>
      <c r="U260" s="46"/>
      <c r="V260" s="48"/>
      <c r="W260" s="24"/>
      <c r="X260" s="46"/>
      <c r="Y260" s="48"/>
      <c r="Z260" s="46"/>
      <c r="AA260" s="46"/>
    </row>
    <row r="261" spans="3:30" s="200" customFormat="1" ht="35.1" customHeight="1" x14ac:dyDescent="0.25">
      <c r="H261" s="24"/>
      <c r="J261" s="24"/>
      <c r="L261" s="120"/>
      <c r="M261" s="157"/>
      <c r="N261" s="113"/>
      <c r="R261" s="65"/>
      <c r="S261" s="65"/>
      <c r="U261" s="46"/>
      <c r="V261" s="48"/>
      <c r="W261" s="24"/>
      <c r="X261" s="46"/>
      <c r="Y261" s="48"/>
      <c r="Z261" s="46"/>
      <c r="AA261" s="46"/>
    </row>
    <row r="262" spans="3:30" s="200" customFormat="1" ht="35.1" customHeight="1" x14ac:dyDescent="0.25">
      <c r="C262" s="285" t="s">
        <v>301</v>
      </c>
      <c r="D262" s="285"/>
      <c r="E262" s="285"/>
      <c r="F262" s="285"/>
      <c r="G262" s="285"/>
      <c r="H262" s="24"/>
      <c r="I262" s="286" t="s">
        <v>260</v>
      </c>
      <c r="J262" s="286"/>
      <c r="K262" s="286"/>
      <c r="L262" s="286"/>
      <c r="M262" s="286"/>
      <c r="S262" s="48"/>
      <c r="T262" s="46"/>
      <c r="U262" s="60"/>
      <c r="V262" s="48"/>
      <c r="W262" s="24"/>
      <c r="X262" s="46"/>
      <c r="Y262" s="48"/>
      <c r="Z262" s="46"/>
      <c r="AA262" s="46"/>
    </row>
    <row r="263" spans="3:30" s="200" customFormat="1" ht="37.5" customHeight="1" x14ac:dyDescent="0.25">
      <c r="C263" s="205" t="s">
        <v>300</v>
      </c>
      <c r="D263" s="205" t="s">
        <v>261</v>
      </c>
      <c r="E263" s="205" t="s">
        <v>253</v>
      </c>
      <c r="F263" s="205" t="s">
        <v>255</v>
      </c>
      <c r="G263" s="205" t="s">
        <v>257</v>
      </c>
      <c r="J263" s="24"/>
      <c r="L263" s="46"/>
      <c r="M263" s="24"/>
      <c r="O263" s="46"/>
      <c r="P263" s="47"/>
      <c r="Q263" s="46"/>
      <c r="R263" s="46"/>
      <c r="S263" s="48"/>
      <c r="T263" s="24"/>
      <c r="U263" s="46"/>
      <c r="V263" s="48"/>
      <c r="W263" s="24"/>
      <c r="X263" s="46"/>
      <c r="Y263" s="48"/>
      <c r="Z263" s="46"/>
      <c r="AA263" s="46"/>
      <c r="AB263" s="48"/>
      <c r="AC263" s="48"/>
      <c r="AD263" s="46"/>
    </row>
    <row r="264" spans="3:30" s="200" customFormat="1" ht="35.1" customHeight="1" x14ac:dyDescent="0.25">
      <c r="C264" s="159">
        <f>J254</f>
        <v>6</v>
      </c>
      <c r="D264" s="159">
        <f>G260+H260+I260</f>
        <v>9669</v>
      </c>
      <c r="E264" s="160">
        <f>G260</f>
        <v>8175</v>
      </c>
      <c r="F264" s="160">
        <f>H260</f>
        <v>381</v>
      </c>
      <c r="G264" s="160">
        <f>I260</f>
        <v>1113</v>
      </c>
      <c r="H264" s="123"/>
      <c r="J264" s="24"/>
      <c r="L264" s="46"/>
      <c r="M264" s="24"/>
      <c r="N264" s="49"/>
      <c r="O264" s="60"/>
      <c r="P264" s="64"/>
      <c r="Q264" s="60"/>
      <c r="R264" s="60"/>
      <c r="S264" s="65"/>
      <c r="T264" s="59"/>
      <c r="U264" s="46"/>
      <c r="V264" s="65"/>
      <c r="W264" s="59"/>
      <c r="X264" s="60"/>
      <c r="Y264" s="48"/>
      <c r="Z264" s="46"/>
      <c r="AA264" s="46"/>
      <c r="AB264" s="48"/>
      <c r="AC264" s="48"/>
      <c r="AD264" s="46"/>
    </row>
    <row r="265" spans="3:30" s="200" customFormat="1" ht="35.25" customHeight="1" x14ac:dyDescent="0.25">
      <c r="L265" s="46"/>
      <c r="M265" s="24"/>
      <c r="O265" s="46"/>
      <c r="P265" s="47"/>
      <c r="Q265" s="46"/>
      <c r="R265" s="46"/>
      <c r="S265" s="48"/>
      <c r="T265" s="24"/>
      <c r="U265" s="46"/>
      <c r="V265" s="48"/>
      <c r="W265" s="24"/>
      <c r="X265" s="46"/>
      <c r="Y265" s="48"/>
      <c r="Z265" s="46"/>
      <c r="AA265" s="46"/>
      <c r="AB265" s="48"/>
      <c r="AC265" s="48"/>
      <c r="AD265" s="46"/>
    </row>
    <row r="266" spans="3:30" s="200" customFormat="1" ht="35.25" customHeight="1" x14ac:dyDescent="0.25">
      <c r="H266" s="20"/>
      <c r="L266" s="46"/>
      <c r="M266" s="24"/>
      <c r="O266" s="46"/>
      <c r="P266" s="47"/>
      <c r="Q266" s="46"/>
      <c r="R266" s="46"/>
      <c r="S266" s="48"/>
      <c r="T266" s="24"/>
      <c r="U266" s="46"/>
      <c r="V266" s="48"/>
      <c r="W266" s="24"/>
      <c r="X266" s="46"/>
      <c r="Y266" s="48"/>
      <c r="Z266" s="46"/>
      <c r="AA266" s="46"/>
      <c r="AB266" s="48"/>
      <c r="AC266" s="48"/>
      <c r="AD266" s="46"/>
    </row>
    <row r="267" spans="3:30" s="200" customFormat="1" ht="85.5" customHeight="1" x14ac:dyDescent="0.25">
      <c r="H267" s="24"/>
      <c r="I267" s="124"/>
      <c r="L267" s="46"/>
      <c r="M267" s="24"/>
      <c r="O267" s="46"/>
      <c r="P267" s="47"/>
      <c r="Q267" s="46"/>
      <c r="R267" s="46"/>
      <c r="S267" s="48"/>
      <c r="T267" s="24"/>
      <c r="U267" s="46"/>
      <c r="V267" s="48"/>
      <c r="W267" s="24"/>
      <c r="X267" s="46"/>
      <c r="Y267" s="48"/>
      <c r="Z267" s="46"/>
      <c r="AA267" s="46"/>
      <c r="AB267" s="48"/>
      <c r="AC267" s="48"/>
      <c r="AD267" s="46"/>
    </row>
    <row r="268" spans="3:30" s="200" customFormat="1" ht="15.75" customHeight="1" x14ac:dyDescent="0.25">
      <c r="J268" s="24"/>
      <c r="L268" s="46"/>
      <c r="M268" s="24"/>
      <c r="O268" s="46"/>
      <c r="P268" s="47"/>
      <c r="Q268" s="46"/>
      <c r="R268" s="46"/>
      <c r="S268" s="48"/>
      <c r="T268" s="24"/>
      <c r="U268" s="46"/>
      <c r="V268" s="48"/>
      <c r="W268" s="24"/>
      <c r="X268" s="46"/>
      <c r="Y268" s="48"/>
      <c r="Z268" s="46"/>
      <c r="AA268" s="46"/>
      <c r="AB268" s="48"/>
      <c r="AC268" s="48"/>
      <c r="AD268" s="46"/>
    </row>
    <row r="269" spans="3:30" s="200" customFormat="1" ht="15.75" customHeight="1" x14ac:dyDescent="0.25">
      <c r="J269" s="24"/>
      <c r="L269" s="46"/>
      <c r="M269" s="24"/>
      <c r="O269" s="46"/>
      <c r="P269" s="47"/>
      <c r="Q269" s="46"/>
      <c r="R269" s="46"/>
      <c r="S269" s="48"/>
      <c r="T269" s="24"/>
      <c r="U269" s="46"/>
      <c r="V269" s="48"/>
      <c r="W269" s="24"/>
      <c r="X269" s="46"/>
      <c r="Y269" s="48"/>
      <c r="Z269" s="46"/>
      <c r="AA269" s="46"/>
      <c r="AB269" s="48"/>
      <c r="AC269" s="48"/>
      <c r="AD269" s="46"/>
    </row>
    <row r="270" spans="3:30" s="40" customFormat="1" ht="35.1" customHeight="1" x14ac:dyDescent="0.25">
      <c r="C270" s="287" t="s">
        <v>262</v>
      </c>
      <c r="D270" s="287"/>
      <c r="E270" s="287"/>
      <c r="F270" s="287"/>
      <c r="G270" s="287"/>
      <c r="H270" s="287"/>
      <c r="I270" s="203"/>
      <c r="J270" s="42"/>
      <c r="L270" s="41"/>
      <c r="M270" s="42"/>
      <c r="O270" s="41"/>
      <c r="P270" s="43"/>
      <c r="Q270" s="41"/>
      <c r="R270" s="41"/>
      <c r="S270" s="44"/>
      <c r="T270" s="42"/>
      <c r="U270" s="41"/>
      <c r="V270" s="44"/>
      <c r="W270" s="42"/>
      <c r="X270" s="41"/>
      <c r="Y270" s="44"/>
      <c r="Z270" s="41"/>
      <c r="AA270" s="41"/>
      <c r="AB270" s="44"/>
      <c r="AC270" s="44"/>
      <c r="AD270" s="41"/>
    </row>
    <row r="271" spans="3:30" s="200" customFormat="1" ht="35.1" customHeight="1" x14ac:dyDescent="0.25">
      <c r="J271" s="24"/>
      <c r="L271" s="46"/>
      <c r="M271" s="24"/>
      <c r="N271" s="49"/>
      <c r="O271" s="60"/>
      <c r="P271" s="64"/>
      <c r="Q271" s="60"/>
      <c r="R271" s="60"/>
      <c r="S271" s="65"/>
      <c r="T271" s="59"/>
      <c r="U271" s="60"/>
      <c r="V271" s="65"/>
      <c r="W271" s="59"/>
      <c r="X271" s="60"/>
      <c r="Y271" s="48"/>
      <c r="Z271" s="46"/>
      <c r="AA271" s="46"/>
      <c r="AB271" s="48"/>
      <c r="AC271" s="48"/>
      <c r="AD271" s="46"/>
    </row>
    <row r="272" spans="3:30" s="200" customFormat="1" ht="35.1" customHeight="1" x14ac:dyDescent="0.25">
      <c r="C272" s="207" t="s">
        <v>263</v>
      </c>
      <c r="D272" s="274" t="s">
        <v>264</v>
      </c>
      <c r="E272" s="274"/>
      <c r="J272" s="24"/>
      <c r="K272" s="24"/>
      <c r="M272" s="24"/>
      <c r="N272" s="48"/>
      <c r="O272" s="46"/>
      <c r="P272" s="47"/>
      <c r="Q272" s="46"/>
      <c r="R272" s="46"/>
      <c r="S272" s="48"/>
      <c r="T272" s="24"/>
      <c r="U272" s="46"/>
      <c r="V272" s="48"/>
      <c r="W272" s="24"/>
      <c r="X272" s="46"/>
      <c r="Y272" s="48"/>
      <c r="Z272" s="46"/>
      <c r="AA272" s="46"/>
    </row>
    <row r="273" spans="3:1026" s="200" customFormat="1" ht="15.75" customHeight="1" x14ac:dyDescent="0.25">
      <c r="C273" s="288" t="s">
        <v>265</v>
      </c>
      <c r="D273" s="289">
        <f>F260</f>
        <v>0.78668000000000005</v>
      </c>
      <c r="E273" s="290" t="str">
        <f>IF(D273 &gt;= 0.85,C278,IF(D273&lt;=0.59,C280,C279))</f>
        <v>PARCIALMENTE SATISFACTORIO.</v>
      </c>
      <c r="J273" s="24"/>
      <c r="L273" s="46"/>
      <c r="M273" s="24"/>
      <c r="O273" s="46"/>
      <c r="P273" s="47"/>
      <c r="Q273" s="46"/>
      <c r="R273" s="46"/>
      <c r="S273" s="48"/>
      <c r="T273" s="24"/>
      <c r="U273" s="46"/>
      <c r="V273" s="48"/>
      <c r="W273" s="24"/>
      <c r="X273" s="46"/>
      <c r="Y273" s="48"/>
      <c r="Z273" s="46"/>
      <c r="AA273" s="46"/>
      <c r="AB273" s="48"/>
      <c r="AC273" s="48"/>
      <c r="AD273" s="46"/>
    </row>
    <row r="274" spans="3:1026" s="200" customFormat="1" ht="15.75" customHeight="1" x14ac:dyDescent="0.25">
      <c r="C274" s="288"/>
      <c r="D274" s="289"/>
      <c r="E274" s="290"/>
      <c r="J274" s="24"/>
      <c r="L274" s="46"/>
      <c r="M274" s="24"/>
      <c r="O274" s="46"/>
      <c r="P274" s="47"/>
      <c r="Q274" s="46"/>
      <c r="R274" s="46"/>
      <c r="S274" s="48"/>
      <c r="T274" s="24"/>
      <c r="U274" s="46"/>
      <c r="V274" s="48"/>
      <c r="W274" s="24"/>
      <c r="X274" s="46"/>
      <c r="Y274" s="48"/>
      <c r="Z274" s="46"/>
      <c r="AA274" s="46"/>
      <c r="AB274" s="48"/>
      <c r="AC274" s="48"/>
      <c r="AD274" s="46"/>
    </row>
    <row r="275" spans="3:1026" s="200" customFormat="1" ht="14.25" customHeight="1" x14ac:dyDescent="0.25">
      <c r="J275" s="24"/>
      <c r="L275" s="46"/>
      <c r="M275" s="24"/>
      <c r="O275" s="46"/>
      <c r="P275" s="47"/>
      <c r="Q275" s="46"/>
      <c r="R275" s="46"/>
      <c r="S275" s="48"/>
      <c r="T275" s="24"/>
      <c r="U275" s="46"/>
      <c r="V275" s="48"/>
      <c r="W275" s="24"/>
      <c r="X275" s="46"/>
      <c r="Y275" s="48"/>
      <c r="Z275" s="46"/>
      <c r="AA275" s="46"/>
      <c r="AB275" s="48"/>
      <c r="AC275" s="48"/>
      <c r="AD275" s="46"/>
    </row>
    <row r="276" spans="3:1026" s="200" customFormat="1" ht="35.1" customHeight="1" x14ac:dyDescent="0.25">
      <c r="C276" s="282"/>
      <c r="D276" s="282"/>
      <c r="E276" s="282"/>
      <c r="F276" s="282"/>
      <c r="G276" s="282"/>
      <c r="H276" s="282"/>
      <c r="I276" s="201"/>
      <c r="J276" s="24"/>
      <c r="L276" s="46"/>
      <c r="M276" s="24"/>
      <c r="O276" s="46"/>
      <c r="P276" s="47"/>
      <c r="Q276" s="46"/>
      <c r="R276" s="46"/>
      <c r="S276" s="48"/>
      <c r="T276" s="24"/>
      <c r="U276" s="46"/>
      <c r="V276" s="48"/>
      <c r="W276" s="24"/>
      <c r="X276" s="46"/>
      <c r="Y276" s="48"/>
      <c r="Z276" s="46"/>
      <c r="AA276" s="46"/>
      <c r="AB276" s="48"/>
      <c r="AC276" s="48"/>
      <c r="AD276" s="46"/>
    </row>
    <row r="277" spans="3:1026" s="200" customFormat="1" ht="37.5" customHeight="1" x14ac:dyDescent="0.25">
      <c r="C277" s="207" t="s">
        <v>27</v>
      </c>
      <c r="D277" s="207" t="s">
        <v>28</v>
      </c>
      <c r="E277" s="207" t="s">
        <v>29</v>
      </c>
      <c r="J277" s="24"/>
      <c r="L277" s="46"/>
      <c r="M277" s="24"/>
      <c r="O277" s="46"/>
      <c r="P277" s="47"/>
      <c r="Q277" s="46"/>
      <c r="R277" s="46"/>
      <c r="S277" s="48"/>
      <c r="T277" s="24"/>
      <c r="U277" s="46"/>
      <c r="V277" s="48"/>
      <c r="W277" s="24"/>
      <c r="X277" s="46"/>
      <c r="Y277" s="48"/>
      <c r="Z277" s="46"/>
      <c r="AA277" s="46"/>
      <c r="AB277" s="48"/>
      <c r="AC277" s="48"/>
      <c r="AD277" s="46"/>
    </row>
    <row r="278" spans="3:1026" s="200" customFormat="1" ht="32.25" customHeight="1" x14ac:dyDescent="0.25">
      <c r="C278" s="125" t="s">
        <v>69</v>
      </c>
      <c r="D278" s="67" t="s">
        <v>31</v>
      </c>
      <c r="E278" s="68"/>
      <c r="J278" s="24"/>
      <c r="L278" s="46"/>
      <c r="M278" s="24"/>
      <c r="O278" s="46"/>
      <c r="P278" s="47"/>
      <c r="Q278" s="46"/>
      <c r="R278" s="46"/>
      <c r="S278" s="48"/>
      <c r="T278" s="24"/>
      <c r="U278" s="46"/>
      <c r="V278" s="48"/>
      <c r="W278" s="24"/>
      <c r="X278" s="46"/>
      <c r="Y278" s="48"/>
      <c r="Z278" s="46"/>
      <c r="AA278" s="46"/>
      <c r="AB278" s="48"/>
      <c r="AC278" s="48"/>
      <c r="AD278" s="46"/>
    </row>
    <row r="279" spans="3:1026" s="200" customFormat="1" ht="29.25" customHeight="1" x14ac:dyDescent="0.25">
      <c r="C279" s="125" t="s">
        <v>67</v>
      </c>
      <c r="D279" s="236" t="s">
        <v>33</v>
      </c>
      <c r="E279" s="127"/>
      <c r="J279" s="24"/>
      <c r="L279" s="46"/>
      <c r="M279" s="24"/>
      <c r="O279" s="46"/>
      <c r="P279" s="47"/>
      <c r="Q279" s="46"/>
      <c r="R279" s="46"/>
      <c r="S279" s="48"/>
      <c r="T279" s="24"/>
      <c r="U279" s="46"/>
      <c r="V279" s="48"/>
      <c r="W279" s="24"/>
      <c r="X279" s="46"/>
      <c r="Y279" s="48"/>
      <c r="Z279" s="46"/>
      <c r="AA279" s="46"/>
      <c r="AB279" s="48"/>
      <c r="AC279" s="48"/>
      <c r="AD279" s="46"/>
    </row>
    <row r="280" spans="3:1026" s="200" customFormat="1" ht="29.25" customHeight="1" x14ac:dyDescent="0.25">
      <c r="C280" s="125" t="s">
        <v>76</v>
      </c>
      <c r="D280" s="68" t="s">
        <v>35</v>
      </c>
      <c r="E280" s="68"/>
      <c r="J280" s="24"/>
      <c r="L280" s="46"/>
      <c r="M280" s="24"/>
      <c r="O280" s="46"/>
      <c r="P280" s="47"/>
      <c r="Q280" s="46"/>
      <c r="R280" s="46"/>
      <c r="S280" s="48"/>
      <c r="T280" s="24"/>
      <c r="U280" s="46"/>
      <c r="V280" s="48"/>
      <c r="W280" s="24"/>
      <c r="X280" s="46"/>
      <c r="Y280" s="48"/>
      <c r="Z280" s="46"/>
      <c r="AA280" s="46"/>
      <c r="AB280" s="48"/>
      <c r="AC280" s="48"/>
      <c r="AD280" s="46"/>
    </row>
    <row r="281" spans="3:1026" s="200" customFormat="1" ht="15.75" customHeight="1" x14ac:dyDescent="0.25">
      <c r="J281" s="24"/>
      <c r="L281" s="46"/>
      <c r="M281" s="24"/>
      <c r="O281" s="46"/>
      <c r="P281" s="47"/>
      <c r="Q281" s="46"/>
      <c r="R281" s="46"/>
      <c r="S281" s="48"/>
      <c r="T281" s="24"/>
      <c r="U281" s="46"/>
      <c r="V281" s="48"/>
      <c r="W281" s="24"/>
      <c r="X281" s="46"/>
      <c r="Y281" s="48"/>
      <c r="Z281" s="46"/>
      <c r="AA281" s="46"/>
      <c r="AB281" s="48"/>
      <c r="AC281" s="48"/>
      <c r="AD281" s="46"/>
    </row>
    <row r="282" spans="3:1026" s="200" customFormat="1" ht="15.75" customHeight="1" x14ac:dyDescent="0.25">
      <c r="J282" s="24"/>
      <c r="L282" s="46"/>
      <c r="M282" s="24"/>
      <c r="O282" s="46"/>
      <c r="P282" s="47"/>
      <c r="Q282" s="46"/>
      <c r="R282" s="46"/>
      <c r="S282" s="48"/>
      <c r="T282" s="24"/>
      <c r="U282" s="46"/>
      <c r="V282" s="48"/>
      <c r="W282" s="24"/>
      <c r="X282" s="46"/>
      <c r="Y282" s="48"/>
      <c r="Z282" s="46"/>
      <c r="AA282" s="46"/>
      <c r="AB282" s="48"/>
      <c r="AC282" s="48"/>
      <c r="AD282" s="46"/>
    </row>
    <row r="283" spans="3:1026" s="200" customFormat="1" ht="15.75" customHeight="1" x14ac:dyDescent="0.25">
      <c r="J283" s="24"/>
      <c r="L283" s="46"/>
      <c r="M283" s="24"/>
      <c r="O283" s="46"/>
      <c r="P283" s="47"/>
      <c r="Q283" s="46"/>
      <c r="R283" s="46"/>
      <c r="S283" s="48"/>
      <c r="T283" s="24"/>
      <c r="U283" s="46"/>
      <c r="V283" s="48"/>
      <c r="W283" s="24"/>
      <c r="X283" s="46"/>
      <c r="Y283" s="48"/>
      <c r="Z283" s="46"/>
      <c r="AA283" s="46"/>
      <c r="AB283" s="48"/>
      <c r="AC283" s="48"/>
      <c r="AD283" s="46"/>
    </row>
    <row r="284" spans="3:1026" s="74" customFormat="1" ht="35.1" customHeight="1" x14ac:dyDescent="0.25">
      <c r="C284" s="276" t="s">
        <v>304</v>
      </c>
      <c r="D284" s="276"/>
      <c r="E284" s="276"/>
      <c r="F284" s="276"/>
      <c r="G284" s="276"/>
      <c r="H284" s="276"/>
      <c r="I284" s="276"/>
      <c r="J284" s="276"/>
      <c r="K284" s="128"/>
      <c r="L284" s="76"/>
      <c r="M284" s="75"/>
      <c r="O284" s="76"/>
      <c r="P284" s="129"/>
      <c r="Q284" s="76"/>
      <c r="R284" s="76"/>
      <c r="S284" s="82"/>
      <c r="T284" s="75"/>
      <c r="U284" s="76"/>
      <c r="V284" s="82"/>
      <c r="W284" s="75"/>
      <c r="X284" s="76"/>
      <c r="Y284" s="82"/>
      <c r="Z284" s="76"/>
      <c r="AA284" s="76"/>
      <c r="AB284" s="82"/>
      <c r="AC284" s="82"/>
      <c r="AD284" s="76"/>
      <c r="AI284" s="200"/>
      <c r="AJ284" s="200"/>
      <c r="AK284" s="200"/>
      <c r="AL284" s="200"/>
      <c r="AM284" s="200"/>
      <c r="AN284" s="200"/>
      <c r="AO284" s="200"/>
      <c r="AP284" s="200"/>
      <c r="AQ284" s="200"/>
      <c r="AR284" s="200"/>
      <c r="AS284" s="200"/>
      <c r="AT284" s="200"/>
      <c r="AU284" s="200"/>
      <c r="AV284" s="200"/>
      <c r="AW284" s="200"/>
      <c r="AX284" s="200"/>
      <c r="AY284" s="200"/>
      <c r="AZ284" s="200"/>
      <c r="BA284" s="200"/>
      <c r="BB284" s="200"/>
      <c r="BC284" s="200"/>
      <c r="BD284" s="200"/>
      <c r="BE284" s="200"/>
      <c r="BF284" s="200"/>
      <c r="BG284" s="200"/>
      <c r="BH284" s="200"/>
      <c r="BI284" s="200"/>
      <c r="BJ284" s="200"/>
      <c r="BK284" s="200"/>
      <c r="BL284" s="200"/>
      <c r="BM284" s="200"/>
      <c r="BN284" s="200"/>
      <c r="BO284" s="200"/>
      <c r="BP284" s="200"/>
      <c r="BQ284" s="200"/>
      <c r="BR284" s="200"/>
      <c r="BS284" s="200"/>
      <c r="BT284" s="200"/>
      <c r="BU284" s="200"/>
      <c r="BV284" s="200"/>
      <c r="BW284" s="200"/>
      <c r="BX284" s="200"/>
      <c r="BY284" s="200"/>
      <c r="BZ284" s="200"/>
      <c r="CA284" s="200"/>
      <c r="CB284" s="200"/>
      <c r="CC284" s="200"/>
      <c r="CD284" s="200"/>
      <c r="CE284" s="200"/>
      <c r="CF284" s="200"/>
      <c r="CG284" s="200"/>
      <c r="CH284" s="200"/>
      <c r="CI284" s="200"/>
      <c r="CJ284" s="200"/>
      <c r="CK284" s="200"/>
      <c r="CL284" s="200"/>
      <c r="CM284" s="200"/>
      <c r="CN284" s="200"/>
      <c r="CO284" s="200"/>
      <c r="CP284" s="200"/>
      <c r="CQ284" s="200"/>
      <c r="CR284" s="200"/>
      <c r="CS284" s="200"/>
      <c r="CT284" s="200"/>
      <c r="CU284" s="200"/>
      <c r="CV284" s="200"/>
      <c r="CW284" s="200"/>
      <c r="CX284" s="200"/>
      <c r="CY284" s="200"/>
      <c r="CZ284" s="200"/>
      <c r="DA284" s="200"/>
      <c r="DB284" s="200"/>
      <c r="DC284" s="200"/>
      <c r="DD284" s="200"/>
      <c r="DE284" s="200"/>
      <c r="DF284" s="200"/>
      <c r="DG284" s="200"/>
      <c r="DH284" s="200"/>
      <c r="DI284" s="200"/>
      <c r="DJ284" s="200"/>
      <c r="DK284" s="200"/>
      <c r="DL284" s="200"/>
      <c r="DM284" s="200"/>
      <c r="DN284" s="200"/>
      <c r="DO284" s="200"/>
      <c r="DP284" s="200"/>
      <c r="DQ284" s="200"/>
      <c r="DR284" s="200"/>
      <c r="DS284" s="200"/>
      <c r="DT284" s="200"/>
      <c r="DU284" s="200"/>
      <c r="DV284" s="200"/>
      <c r="DW284" s="200"/>
      <c r="DX284" s="200"/>
      <c r="DY284" s="200"/>
      <c r="DZ284" s="200"/>
      <c r="EA284" s="200"/>
      <c r="EB284" s="200"/>
      <c r="EC284" s="200"/>
      <c r="ED284" s="200"/>
      <c r="EE284" s="200"/>
      <c r="EF284" s="200"/>
      <c r="EG284" s="200"/>
      <c r="EH284" s="200"/>
      <c r="EI284" s="200"/>
      <c r="EJ284" s="200"/>
      <c r="EK284" s="200"/>
      <c r="EL284" s="200"/>
      <c r="EM284" s="200"/>
      <c r="EN284" s="200"/>
      <c r="EO284" s="200"/>
      <c r="EP284" s="200"/>
      <c r="EQ284" s="200"/>
      <c r="ER284" s="200"/>
      <c r="ES284" s="200"/>
      <c r="ET284" s="200"/>
      <c r="EU284" s="200"/>
      <c r="EV284" s="200"/>
      <c r="EW284" s="200"/>
      <c r="EX284" s="200"/>
      <c r="EY284" s="200"/>
      <c r="EZ284" s="200"/>
      <c r="FA284" s="200"/>
      <c r="FB284" s="200"/>
      <c r="FC284" s="200"/>
      <c r="FD284" s="200"/>
      <c r="FE284" s="200"/>
      <c r="FF284" s="200"/>
      <c r="FG284" s="200"/>
      <c r="FH284" s="200"/>
      <c r="FI284" s="200"/>
      <c r="FJ284" s="200"/>
      <c r="FK284" s="200"/>
      <c r="FL284" s="200"/>
      <c r="FM284" s="200"/>
      <c r="FN284" s="200"/>
      <c r="FO284" s="200"/>
      <c r="FP284" s="200"/>
      <c r="FQ284" s="200"/>
      <c r="FR284" s="200"/>
      <c r="FS284" s="200"/>
      <c r="FT284" s="200"/>
      <c r="FU284" s="200"/>
      <c r="FV284" s="200"/>
      <c r="FW284" s="200"/>
      <c r="FX284" s="200"/>
      <c r="FY284" s="200"/>
      <c r="FZ284" s="200"/>
      <c r="GA284" s="200"/>
      <c r="GB284" s="200"/>
      <c r="GC284" s="200"/>
      <c r="GD284" s="200"/>
      <c r="GE284" s="200"/>
      <c r="GF284" s="200"/>
      <c r="GG284" s="200"/>
      <c r="GH284" s="200"/>
      <c r="GI284" s="200"/>
      <c r="GJ284" s="200"/>
      <c r="GK284" s="200"/>
      <c r="GL284" s="200"/>
      <c r="GM284" s="200"/>
      <c r="GN284" s="200"/>
      <c r="GO284" s="200"/>
      <c r="GP284" s="200"/>
      <c r="GQ284" s="200"/>
      <c r="GR284" s="200"/>
      <c r="GS284" s="200"/>
      <c r="GT284" s="200"/>
      <c r="GU284" s="200"/>
      <c r="GV284" s="200"/>
      <c r="GW284" s="200"/>
      <c r="GX284" s="200"/>
      <c r="GY284" s="200"/>
      <c r="GZ284" s="200"/>
      <c r="HA284" s="200"/>
      <c r="HB284" s="200"/>
      <c r="HC284" s="200"/>
      <c r="HD284" s="200"/>
      <c r="HE284" s="200"/>
      <c r="HF284" s="200"/>
      <c r="HG284" s="200"/>
      <c r="HH284" s="200"/>
      <c r="HI284" s="200"/>
      <c r="HJ284" s="200"/>
      <c r="HK284" s="200"/>
      <c r="HL284" s="200"/>
      <c r="HM284" s="200"/>
      <c r="HN284" s="200"/>
      <c r="HO284" s="200"/>
      <c r="HP284" s="200"/>
      <c r="HQ284" s="200"/>
      <c r="HR284" s="200"/>
      <c r="HS284" s="200"/>
      <c r="HT284" s="200"/>
      <c r="HU284" s="200"/>
      <c r="HV284" s="200"/>
      <c r="HW284" s="200"/>
      <c r="HX284" s="200"/>
      <c r="HY284" s="200"/>
      <c r="HZ284" s="200"/>
      <c r="IA284" s="200"/>
      <c r="IB284" s="200"/>
      <c r="IC284" s="200"/>
      <c r="ID284" s="200"/>
      <c r="IE284" s="200"/>
      <c r="IF284" s="200"/>
      <c r="IG284" s="200"/>
      <c r="IH284" s="200"/>
      <c r="II284" s="200"/>
      <c r="IJ284" s="200"/>
      <c r="IK284" s="200"/>
      <c r="IL284" s="200"/>
      <c r="IM284" s="200"/>
      <c r="IN284" s="200"/>
      <c r="IO284" s="200"/>
      <c r="IP284" s="200"/>
      <c r="IQ284" s="200"/>
      <c r="IR284" s="200"/>
      <c r="IS284" s="200"/>
      <c r="IT284" s="200"/>
      <c r="IU284" s="200"/>
      <c r="IV284" s="200"/>
      <c r="IW284" s="200"/>
      <c r="IX284" s="200"/>
      <c r="IY284" s="200"/>
      <c r="IZ284" s="200"/>
      <c r="JA284" s="200"/>
      <c r="JB284" s="200"/>
      <c r="JC284" s="200"/>
      <c r="JD284" s="200"/>
      <c r="JE284" s="200"/>
      <c r="JF284" s="200"/>
      <c r="JG284" s="200"/>
      <c r="JH284" s="200"/>
      <c r="JI284" s="200"/>
      <c r="JJ284" s="200"/>
      <c r="JK284" s="200"/>
      <c r="JL284" s="200"/>
      <c r="JM284" s="200"/>
      <c r="JN284" s="200"/>
      <c r="JO284" s="200"/>
      <c r="JP284" s="200"/>
      <c r="JQ284" s="200"/>
      <c r="JR284" s="200"/>
      <c r="JS284" s="200"/>
      <c r="JT284" s="200"/>
      <c r="JU284" s="200"/>
      <c r="JV284" s="200"/>
      <c r="JW284" s="200"/>
      <c r="JX284" s="200"/>
      <c r="JY284" s="200"/>
      <c r="JZ284" s="200"/>
      <c r="KA284" s="200"/>
      <c r="KB284" s="200"/>
      <c r="KC284" s="200"/>
      <c r="KD284" s="200"/>
      <c r="KE284" s="200"/>
      <c r="KF284" s="200"/>
      <c r="KG284" s="200"/>
      <c r="KH284" s="200"/>
      <c r="KI284" s="200"/>
      <c r="KJ284" s="200"/>
      <c r="KK284" s="200"/>
      <c r="KL284" s="200"/>
      <c r="KM284" s="200"/>
      <c r="KN284" s="200"/>
      <c r="KO284" s="200"/>
      <c r="KP284" s="200"/>
      <c r="KQ284" s="200"/>
      <c r="KR284" s="200"/>
      <c r="KS284" s="200"/>
      <c r="KT284" s="200"/>
      <c r="KU284" s="200"/>
      <c r="KV284" s="200"/>
      <c r="KW284" s="200"/>
      <c r="KX284" s="200"/>
      <c r="KY284" s="200"/>
      <c r="KZ284" s="200"/>
      <c r="LA284" s="200"/>
      <c r="LB284" s="200"/>
      <c r="LC284" s="200"/>
      <c r="LD284" s="200"/>
      <c r="LE284" s="200"/>
      <c r="LF284" s="200"/>
      <c r="LG284" s="200"/>
      <c r="LH284" s="200"/>
      <c r="LI284" s="200"/>
      <c r="LJ284" s="200"/>
      <c r="LK284" s="200"/>
      <c r="LL284" s="200"/>
      <c r="LM284" s="200"/>
      <c r="LN284" s="200"/>
      <c r="LO284" s="200"/>
      <c r="LP284" s="200"/>
      <c r="LQ284" s="200"/>
      <c r="LR284" s="200"/>
      <c r="LS284" s="200"/>
      <c r="LT284" s="200"/>
      <c r="LU284" s="200"/>
      <c r="LV284" s="200"/>
      <c r="LW284" s="200"/>
      <c r="LX284" s="200"/>
      <c r="LY284" s="200"/>
      <c r="LZ284" s="200"/>
      <c r="MA284" s="200"/>
      <c r="MB284" s="200"/>
      <c r="MC284" s="200"/>
      <c r="MD284" s="200"/>
      <c r="ME284" s="200"/>
      <c r="MF284" s="200"/>
      <c r="MG284" s="200"/>
      <c r="MH284" s="200"/>
      <c r="MI284" s="200"/>
      <c r="MJ284" s="200"/>
      <c r="MK284" s="200"/>
      <c r="ML284" s="200"/>
      <c r="MM284" s="200"/>
      <c r="MN284" s="200"/>
      <c r="MO284" s="200"/>
      <c r="MP284" s="200"/>
      <c r="MQ284" s="200"/>
      <c r="MR284" s="200"/>
      <c r="MS284" s="200"/>
      <c r="MT284" s="200"/>
      <c r="MU284" s="200"/>
      <c r="MV284" s="200"/>
      <c r="MW284" s="200"/>
      <c r="MX284" s="200"/>
      <c r="MY284" s="200"/>
      <c r="MZ284" s="200"/>
      <c r="NA284" s="200"/>
      <c r="NB284" s="200"/>
      <c r="NC284" s="200"/>
      <c r="ND284" s="200"/>
      <c r="NE284" s="200"/>
      <c r="NF284" s="200"/>
      <c r="NG284" s="200"/>
      <c r="NH284" s="200"/>
      <c r="NI284" s="200"/>
      <c r="NJ284" s="200"/>
      <c r="NK284" s="200"/>
      <c r="NL284" s="200"/>
      <c r="NM284" s="200"/>
      <c r="NN284" s="200"/>
      <c r="NO284" s="200"/>
      <c r="NP284" s="200"/>
      <c r="NQ284" s="200"/>
      <c r="NR284" s="200"/>
      <c r="NS284" s="200"/>
      <c r="NT284" s="200"/>
      <c r="NU284" s="200"/>
      <c r="NV284" s="200"/>
      <c r="NW284" s="200"/>
      <c r="NX284" s="200"/>
      <c r="NY284" s="200"/>
      <c r="NZ284" s="200"/>
      <c r="OA284" s="200"/>
      <c r="OB284" s="200"/>
      <c r="OC284" s="200"/>
      <c r="OD284" s="200"/>
      <c r="OE284" s="200"/>
      <c r="OF284" s="200"/>
      <c r="OG284" s="200"/>
      <c r="OH284" s="200"/>
      <c r="OI284" s="200"/>
      <c r="OJ284" s="200"/>
      <c r="OK284" s="200"/>
      <c r="OL284" s="200"/>
      <c r="OM284" s="200"/>
      <c r="ON284" s="200"/>
      <c r="OO284" s="200"/>
      <c r="OP284" s="200"/>
      <c r="OQ284" s="200"/>
      <c r="OR284" s="200"/>
      <c r="OS284" s="200"/>
      <c r="OT284" s="200"/>
      <c r="OU284" s="200"/>
      <c r="OV284" s="200"/>
      <c r="OW284" s="200"/>
      <c r="OX284" s="200"/>
      <c r="OY284" s="200"/>
      <c r="OZ284" s="200"/>
      <c r="PA284" s="200"/>
      <c r="PB284" s="200"/>
      <c r="PC284" s="200"/>
      <c r="PD284" s="200"/>
      <c r="PE284" s="200"/>
      <c r="PF284" s="200"/>
      <c r="PG284" s="200"/>
      <c r="PH284" s="200"/>
      <c r="PI284" s="200"/>
      <c r="PJ284" s="200"/>
      <c r="PK284" s="200"/>
      <c r="PL284" s="200"/>
      <c r="PM284" s="200"/>
      <c r="PN284" s="200"/>
      <c r="PO284" s="200"/>
      <c r="PP284" s="200"/>
      <c r="PQ284" s="200"/>
      <c r="PR284" s="200"/>
      <c r="PS284" s="200"/>
      <c r="PT284" s="200"/>
      <c r="PU284" s="200"/>
      <c r="PV284" s="200"/>
      <c r="PW284" s="200"/>
      <c r="PX284" s="200"/>
      <c r="PY284" s="200"/>
      <c r="PZ284" s="200"/>
      <c r="QA284" s="200"/>
      <c r="QB284" s="200"/>
      <c r="QC284" s="200"/>
      <c r="QD284" s="200"/>
      <c r="QE284" s="200"/>
      <c r="QF284" s="200"/>
      <c r="QG284" s="200"/>
      <c r="QH284" s="200"/>
      <c r="QI284" s="200"/>
      <c r="QJ284" s="200"/>
      <c r="QK284" s="200"/>
      <c r="QL284" s="200"/>
      <c r="QM284" s="200"/>
      <c r="QN284" s="200"/>
      <c r="QO284" s="200"/>
      <c r="QP284" s="200"/>
      <c r="QQ284" s="200"/>
      <c r="QR284" s="200"/>
      <c r="QS284" s="200"/>
      <c r="QT284" s="200"/>
      <c r="QU284" s="200"/>
      <c r="QV284" s="200"/>
      <c r="QW284" s="200"/>
      <c r="QX284" s="200"/>
      <c r="QY284" s="200"/>
      <c r="QZ284" s="200"/>
      <c r="RA284" s="200"/>
      <c r="RB284" s="200"/>
      <c r="RC284" s="200"/>
      <c r="RD284" s="200"/>
      <c r="RE284" s="200"/>
      <c r="RF284" s="200"/>
      <c r="RG284" s="200"/>
      <c r="RH284" s="200"/>
      <c r="RI284" s="200"/>
      <c r="RJ284" s="200"/>
      <c r="RK284" s="200"/>
      <c r="RL284" s="200"/>
      <c r="RM284" s="200"/>
      <c r="RN284" s="200"/>
      <c r="RO284" s="200"/>
      <c r="RP284" s="200"/>
      <c r="RQ284" s="200"/>
      <c r="RR284" s="200"/>
      <c r="RS284" s="200"/>
      <c r="RT284" s="200"/>
      <c r="RU284" s="200"/>
      <c r="RV284" s="200"/>
      <c r="RW284" s="200"/>
      <c r="RX284" s="200"/>
      <c r="RY284" s="200"/>
      <c r="RZ284" s="200"/>
      <c r="SA284" s="200"/>
      <c r="SB284" s="200"/>
      <c r="SC284" s="200"/>
      <c r="SD284" s="200"/>
      <c r="SE284" s="200"/>
      <c r="SF284" s="200"/>
      <c r="SG284" s="200"/>
      <c r="SH284" s="200"/>
      <c r="SI284" s="200"/>
      <c r="SJ284" s="200"/>
      <c r="SK284" s="200"/>
      <c r="SL284" s="200"/>
      <c r="SM284" s="200"/>
      <c r="SN284" s="200"/>
      <c r="SO284" s="200"/>
      <c r="SP284" s="200"/>
      <c r="SQ284" s="200"/>
      <c r="SR284" s="200"/>
      <c r="SS284" s="200"/>
      <c r="ST284" s="200"/>
      <c r="SU284" s="200"/>
      <c r="SV284" s="200"/>
      <c r="SW284" s="200"/>
      <c r="SX284" s="200"/>
      <c r="SY284" s="200"/>
      <c r="SZ284" s="200"/>
      <c r="TA284" s="200"/>
      <c r="TB284" s="200"/>
      <c r="TC284" s="200"/>
      <c r="TD284" s="200"/>
      <c r="TE284" s="200"/>
      <c r="TF284" s="200"/>
      <c r="TG284" s="200"/>
      <c r="TH284" s="200"/>
      <c r="TI284" s="200"/>
      <c r="TJ284" s="200"/>
      <c r="TK284" s="200"/>
      <c r="TL284" s="200"/>
      <c r="TM284" s="200"/>
      <c r="TN284" s="200"/>
      <c r="TO284" s="200"/>
      <c r="TP284" s="200"/>
      <c r="TQ284" s="200"/>
      <c r="TR284" s="200"/>
      <c r="TS284" s="200"/>
      <c r="TT284" s="200"/>
      <c r="TU284" s="200"/>
      <c r="TV284" s="200"/>
      <c r="TW284" s="200"/>
      <c r="TX284" s="200"/>
      <c r="TY284" s="200"/>
      <c r="TZ284" s="200"/>
      <c r="UA284" s="200"/>
      <c r="UB284" s="200"/>
      <c r="UC284" s="200"/>
      <c r="UD284" s="200"/>
      <c r="UE284" s="200"/>
      <c r="UF284" s="200"/>
      <c r="UG284" s="200"/>
      <c r="UH284" s="200"/>
      <c r="UI284" s="200"/>
      <c r="UJ284" s="200"/>
      <c r="UK284" s="200"/>
      <c r="UL284" s="200"/>
      <c r="UM284" s="200"/>
      <c r="UN284" s="200"/>
      <c r="UO284" s="200"/>
      <c r="UP284" s="200"/>
      <c r="UQ284" s="200"/>
      <c r="UR284" s="200"/>
      <c r="US284" s="200"/>
      <c r="UT284" s="200"/>
      <c r="UU284" s="200"/>
      <c r="UV284" s="200"/>
      <c r="UW284" s="200"/>
      <c r="UX284" s="200"/>
      <c r="UY284" s="200"/>
      <c r="UZ284" s="200"/>
      <c r="VA284" s="200"/>
      <c r="VB284" s="200"/>
      <c r="VC284" s="200"/>
      <c r="VD284" s="200"/>
      <c r="VE284" s="200"/>
      <c r="VF284" s="200"/>
      <c r="VG284" s="200"/>
      <c r="VH284" s="200"/>
      <c r="VI284" s="200"/>
      <c r="VJ284" s="200"/>
      <c r="VK284" s="200"/>
      <c r="VL284" s="200"/>
      <c r="VM284" s="200"/>
      <c r="VN284" s="200"/>
      <c r="VO284" s="200"/>
      <c r="VP284" s="200"/>
      <c r="VQ284" s="200"/>
      <c r="VR284" s="200"/>
      <c r="VS284" s="200"/>
      <c r="VT284" s="200"/>
      <c r="VU284" s="200"/>
      <c r="VV284" s="200"/>
      <c r="VW284" s="200"/>
      <c r="VX284" s="200"/>
      <c r="VY284" s="200"/>
      <c r="VZ284" s="200"/>
      <c r="WA284" s="200"/>
      <c r="WB284" s="200"/>
      <c r="WC284" s="200"/>
      <c r="WD284" s="200"/>
      <c r="WE284" s="200"/>
      <c r="WF284" s="200"/>
      <c r="WG284" s="200"/>
      <c r="WH284" s="200"/>
      <c r="WI284" s="200"/>
      <c r="WJ284" s="200"/>
      <c r="WK284" s="200"/>
      <c r="WL284" s="200"/>
      <c r="WM284" s="200"/>
      <c r="WN284" s="200"/>
      <c r="WO284" s="200"/>
      <c r="WP284" s="200"/>
      <c r="WQ284" s="200"/>
      <c r="WR284" s="200"/>
      <c r="WS284" s="200"/>
      <c r="WT284" s="200"/>
      <c r="WU284" s="200"/>
      <c r="WV284" s="200"/>
      <c r="WW284" s="200"/>
      <c r="WX284" s="200"/>
      <c r="WY284" s="200"/>
      <c r="WZ284" s="200"/>
      <c r="XA284" s="200"/>
      <c r="XB284" s="200"/>
      <c r="XC284" s="200"/>
      <c r="XD284" s="200"/>
      <c r="XE284" s="200"/>
      <c r="XF284" s="200"/>
      <c r="XG284" s="200"/>
      <c r="XH284" s="200"/>
      <c r="XI284" s="200"/>
      <c r="XJ284" s="200"/>
      <c r="XK284" s="200"/>
      <c r="XL284" s="200"/>
      <c r="XM284" s="200"/>
      <c r="XN284" s="200"/>
      <c r="XO284" s="200"/>
      <c r="XP284" s="200"/>
      <c r="XQ284" s="200"/>
      <c r="XR284" s="200"/>
      <c r="XS284" s="200"/>
      <c r="XT284" s="200"/>
      <c r="XU284" s="200"/>
      <c r="XV284" s="200"/>
      <c r="XW284" s="200"/>
      <c r="XX284" s="200"/>
      <c r="XY284" s="200"/>
      <c r="XZ284" s="200"/>
      <c r="YA284" s="200"/>
      <c r="YB284" s="200"/>
      <c r="YC284" s="200"/>
      <c r="YD284" s="200"/>
      <c r="YE284" s="200"/>
      <c r="YF284" s="200"/>
      <c r="YG284" s="200"/>
      <c r="YH284" s="200"/>
      <c r="YI284" s="200"/>
      <c r="YJ284" s="200"/>
      <c r="YK284" s="200"/>
      <c r="YL284" s="200"/>
      <c r="YM284" s="200"/>
      <c r="YN284" s="200"/>
      <c r="YO284" s="200"/>
      <c r="YP284" s="200"/>
      <c r="YQ284" s="200"/>
      <c r="YR284" s="200"/>
      <c r="YS284" s="200"/>
      <c r="YT284" s="200"/>
      <c r="YU284" s="200"/>
      <c r="YV284" s="200"/>
      <c r="YW284" s="200"/>
      <c r="YX284" s="200"/>
      <c r="YY284" s="200"/>
      <c r="YZ284" s="200"/>
      <c r="ZA284" s="200"/>
      <c r="ZB284" s="200"/>
      <c r="ZC284" s="200"/>
      <c r="ZD284" s="200"/>
      <c r="ZE284" s="200"/>
      <c r="ZF284" s="200"/>
      <c r="ZG284" s="200"/>
      <c r="ZH284" s="200"/>
      <c r="ZI284" s="200"/>
      <c r="ZJ284" s="200"/>
      <c r="ZK284" s="200"/>
      <c r="ZL284" s="200"/>
      <c r="ZM284" s="200"/>
      <c r="ZN284" s="200"/>
      <c r="ZO284" s="200"/>
      <c r="ZP284" s="200"/>
      <c r="ZQ284" s="200"/>
      <c r="ZR284" s="200"/>
      <c r="ZS284" s="200"/>
      <c r="ZT284" s="200"/>
      <c r="ZU284" s="200"/>
      <c r="ZV284" s="200"/>
      <c r="ZW284" s="200"/>
      <c r="ZX284" s="200"/>
      <c r="ZY284" s="200"/>
      <c r="ZZ284" s="200"/>
      <c r="AAA284" s="200"/>
      <c r="AAB284" s="200"/>
      <c r="AAC284" s="200"/>
      <c r="AAD284" s="200"/>
      <c r="AAE284" s="200"/>
      <c r="AAF284" s="200"/>
      <c r="AAG284" s="200"/>
      <c r="AAH284" s="200"/>
      <c r="AAI284" s="200"/>
      <c r="AAJ284" s="200"/>
      <c r="AAK284" s="200"/>
      <c r="AAL284" s="200"/>
      <c r="AAM284" s="200"/>
      <c r="AAN284" s="200"/>
      <c r="AAO284" s="200"/>
      <c r="AAP284" s="200"/>
      <c r="AAQ284" s="200"/>
      <c r="AAR284" s="200"/>
      <c r="AAS284" s="200"/>
      <c r="AAT284" s="200"/>
      <c r="AAU284" s="200"/>
      <c r="AAV284" s="200"/>
      <c r="AAW284" s="200"/>
      <c r="AAX284" s="200"/>
      <c r="AAY284" s="200"/>
      <c r="AAZ284" s="200"/>
      <c r="ABA284" s="200"/>
      <c r="ABB284" s="200"/>
      <c r="ABC284" s="200"/>
      <c r="ABD284" s="200"/>
      <c r="ABE284" s="200"/>
      <c r="ABF284" s="200"/>
      <c r="ABG284" s="200"/>
      <c r="ABH284" s="200"/>
      <c r="ABI284" s="200"/>
      <c r="ABJ284" s="200"/>
      <c r="ABK284" s="200"/>
      <c r="ABL284" s="200"/>
      <c r="ABM284" s="200"/>
      <c r="ABN284" s="200"/>
      <c r="ABO284" s="200"/>
      <c r="ABP284" s="200"/>
      <c r="ABQ284" s="200"/>
      <c r="ABR284" s="200"/>
      <c r="ABS284" s="200"/>
      <c r="ABT284" s="200"/>
      <c r="ABU284" s="200"/>
      <c r="ABV284" s="200"/>
      <c r="ABW284" s="200"/>
      <c r="ABX284" s="200"/>
      <c r="ABY284" s="200"/>
      <c r="ABZ284" s="200"/>
      <c r="ACA284" s="200"/>
      <c r="ACB284" s="200"/>
      <c r="ACC284" s="200"/>
      <c r="ACD284" s="200"/>
      <c r="ACE284" s="200"/>
      <c r="ACF284" s="200"/>
      <c r="ACG284" s="200"/>
      <c r="ACH284" s="200"/>
      <c r="ACI284" s="200"/>
      <c r="ACJ284" s="200"/>
      <c r="ACK284" s="200"/>
      <c r="ACL284" s="200"/>
      <c r="ACM284" s="200"/>
      <c r="ACN284" s="200"/>
      <c r="ACO284" s="200"/>
      <c r="ACP284" s="200"/>
      <c r="ACQ284" s="200"/>
      <c r="ACR284" s="200"/>
      <c r="ACS284" s="200"/>
      <c r="ACT284" s="200"/>
      <c r="ACU284" s="200"/>
      <c r="ACV284" s="200"/>
      <c r="ACW284" s="200"/>
      <c r="ACX284" s="200"/>
      <c r="ACY284" s="200"/>
      <c r="ACZ284" s="200"/>
      <c r="ADA284" s="200"/>
      <c r="ADB284" s="200"/>
      <c r="ADC284" s="200"/>
      <c r="ADD284" s="200"/>
      <c r="ADE284" s="200"/>
      <c r="ADF284" s="200"/>
      <c r="ADG284" s="200"/>
      <c r="ADH284" s="200"/>
      <c r="ADI284" s="200"/>
      <c r="ADJ284" s="200"/>
      <c r="ADK284" s="200"/>
      <c r="ADL284" s="200"/>
      <c r="ADM284" s="200"/>
      <c r="ADN284" s="200"/>
      <c r="ADO284" s="200"/>
      <c r="ADP284" s="200"/>
      <c r="ADQ284" s="200"/>
      <c r="ADR284" s="200"/>
      <c r="ADS284" s="200"/>
      <c r="ADT284" s="200"/>
      <c r="ADU284" s="200"/>
      <c r="ADV284" s="200"/>
      <c r="ADW284" s="200"/>
      <c r="ADX284" s="200"/>
      <c r="ADY284" s="200"/>
      <c r="ADZ284" s="200"/>
      <c r="AEA284" s="200"/>
      <c r="AEB284" s="200"/>
      <c r="AEC284" s="200"/>
      <c r="AED284" s="200"/>
      <c r="AEE284" s="200"/>
      <c r="AEF284" s="200"/>
      <c r="AEG284" s="200"/>
      <c r="AEH284" s="200"/>
      <c r="AEI284" s="200"/>
      <c r="AEJ284" s="200"/>
      <c r="AEK284" s="200"/>
      <c r="AEL284" s="200"/>
      <c r="AEM284" s="200"/>
      <c r="AEN284" s="200"/>
      <c r="AEO284" s="200"/>
      <c r="AEP284" s="200"/>
      <c r="AEQ284" s="200"/>
      <c r="AER284" s="200"/>
      <c r="AES284" s="200"/>
      <c r="AET284" s="200"/>
      <c r="AEU284" s="200"/>
      <c r="AEV284" s="200"/>
      <c r="AEW284" s="200"/>
      <c r="AEX284" s="200"/>
      <c r="AEY284" s="200"/>
      <c r="AEZ284" s="200"/>
      <c r="AFA284" s="200"/>
      <c r="AFB284" s="200"/>
      <c r="AFC284" s="200"/>
      <c r="AFD284" s="200"/>
      <c r="AFE284" s="200"/>
      <c r="AFF284" s="200"/>
      <c r="AFG284" s="200"/>
      <c r="AFH284" s="200"/>
      <c r="AFI284" s="200"/>
      <c r="AFJ284" s="200"/>
      <c r="AFK284" s="200"/>
      <c r="AFL284" s="200"/>
      <c r="AFM284" s="200"/>
      <c r="AFN284" s="200"/>
      <c r="AFO284" s="200"/>
      <c r="AFP284" s="200"/>
      <c r="AFQ284" s="200"/>
      <c r="AFR284" s="200"/>
      <c r="AFS284" s="200"/>
      <c r="AFT284" s="200"/>
      <c r="AFU284" s="200"/>
      <c r="AFV284" s="200"/>
      <c r="AFW284" s="200"/>
      <c r="AFX284" s="200"/>
      <c r="AFY284" s="200"/>
      <c r="AFZ284" s="200"/>
      <c r="AGA284" s="200"/>
      <c r="AGB284" s="200"/>
      <c r="AGC284" s="200"/>
      <c r="AGD284" s="200"/>
      <c r="AGE284" s="200"/>
      <c r="AGF284" s="200"/>
      <c r="AGG284" s="200"/>
      <c r="AGH284" s="200"/>
      <c r="AGI284" s="200"/>
      <c r="AGJ284" s="200"/>
      <c r="AGK284" s="200"/>
      <c r="AGL284" s="200"/>
      <c r="AGM284" s="200"/>
      <c r="AGN284" s="200"/>
      <c r="AGO284" s="200"/>
      <c r="AGP284" s="200"/>
      <c r="AGQ284" s="200"/>
      <c r="AGR284" s="200"/>
      <c r="AGS284" s="200"/>
      <c r="AGT284" s="200"/>
      <c r="AGU284" s="200"/>
      <c r="AGV284" s="200"/>
      <c r="AGW284" s="200"/>
      <c r="AGX284" s="200"/>
      <c r="AGY284" s="200"/>
      <c r="AGZ284" s="200"/>
      <c r="AHA284" s="200"/>
      <c r="AHB284" s="200"/>
      <c r="AHC284" s="200"/>
      <c r="AHD284" s="200"/>
      <c r="AHE284" s="200"/>
      <c r="AHF284" s="200"/>
      <c r="AHG284" s="200"/>
      <c r="AHH284" s="200"/>
      <c r="AHI284" s="200"/>
      <c r="AHJ284" s="200"/>
      <c r="AHK284" s="200"/>
      <c r="AHL284" s="200"/>
      <c r="AHM284" s="200"/>
      <c r="AHN284" s="200"/>
      <c r="AHO284" s="200"/>
      <c r="AHP284" s="200"/>
      <c r="AHQ284" s="200"/>
      <c r="AHR284" s="200"/>
      <c r="AHS284" s="200"/>
      <c r="AHT284" s="200"/>
      <c r="AHU284" s="200"/>
      <c r="AHV284" s="200"/>
      <c r="AHW284" s="200"/>
      <c r="AHX284" s="200"/>
      <c r="AHY284" s="200"/>
      <c r="AHZ284" s="200"/>
      <c r="AIA284" s="200"/>
      <c r="AIB284" s="200"/>
      <c r="AIC284" s="200"/>
      <c r="AID284" s="200"/>
      <c r="AIE284" s="200"/>
      <c r="AIF284" s="200"/>
      <c r="AIG284" s="200"/>
      <c r="AIH284" s="200"/>
      <c r="AII284" s="200"/>
      <c r="AIJ284" s="200"/>
      <c r="AIK284" s="200"/>
      <c r="AIL284" s="200"/>
      <c r="AIM284" s="200"/>
      <c r="AIN284" s="200"/>
      <c r="AIO284" s="200"/>
      <c r="AIP284" s="200"/>
      <c r="AIQ284" s="200"/>
      <c r="AIR284" s="200"/>
      <c r="AIS284" s="200"/>
      <c r="AIT284" s="200"/>
      <c r="AIU284" s="200"/>
      <c r="AIV284" s="200"/>
      <c r="AIW284" s="200"/>
      <c r="AIX284" s="200"/>
      <c r="AIY284" s="200"/>
      <c r="AIZ284" s="200"/>
      <c r="AJA284" s="200"/>
      <c r="AJB284" s="200"/>
      <c r="AJC284" s="200"/>
      <c r="AJD284" s="200"/>
      <c r="AJE284" s="200"/>
      <c r="AJF284" s="200"/>
      <c r="AJG284" s="200"/>
      <c r="AJH284" s="200"/>
      <c r="AJI284" s="200"/>
      <c r="AJJ284" s="200"/>
      <c r="AJK284" s="200"/>
      <c r="AJL284" s="200"/>
      <c r="AJM284" s="200"/>
      <c r="AJN284" s="200"/>
      <c r="AJO284" s="200"/>
      <c r="AJP284" s="200"/>
      <c r="AJQ284" s="200"/>
      <c r="AJR284" s="200"/>
      <c r="AJS284" s="200"/>
      <c r="AJT284" s="200"/>
      <c r="AJU284" s="200"/>
      <c r="AJV284" s="200"/>
      <c r="AJW284" s="200"/>
      <c r="AJX284" s="200"/>
      <c r="AJY284" s="200"/>
      <c r="AJZ284" s="200"/>
      <c r="AKA284" s="200"/>
      <c r="AKB284" s="200"/>
      <c r="AKC284" s="200"/>
      <c r="AKD284" s="200"/>
      <c r="AKE284" s="200"/>
      <c r="AKF284" s="200"/>
      <c r="AKG284" s="200"/>
      <c r="AKH284" s="200"/>
      <c r="AKI284" s="200"/>
      <c r="AKJ284" s="200"/>
      <c r="AKK284" s="200"/>
      <c r="AKL284" s="200"/>
      <c r="AKM284" s="200"/>
      <c r="AKN284" s="200"/>
      <c r="AKO284" s="200"/>
      <c r="AKP284" s="200"/>
      <c r="AKQ284" s="200"/>
      <c r="AKR284" s="200"/>
      <c r="AKS284" s="200"/>
      <c r="AKT284" s="200"/>
      <c r="AKU284" s="200"/>
      <c r="AKV284" s="200"/>
      <c r="AKW284" s="200"/>
      <c r="AKX284" s="200"/>
      <c r="AKY284" s="200"/>
      <c r="AKZ284" s="200"/>
      <c r="ALA284" s="200"/>
      <c r="ALB284" s="200"/>
      <c r="ALC284" s="200"/>
      <c r="ALD284" s="200"/>
      <c r="ALE284" s="200"/>
      <c r="ALF284" s="200"/>
      <c r="ALG284" s="200"/>
      <c r="ALH284" s="200"/>
      <c r="ALI284" s="200"/>
      <c r="ALJ284" s="200"/>
      <c r="ALK284" s="200"/>
      <c r="ALL284" s="200"/>
      <c r="ALM284" s="200"/>
      <c r="ALN284" s="200"/>
      <c r="ALO284" s="200"/>
      <c r="ALP284" s="200"/>
      <c r="ALQ284" s="200"/>
      <c r="ALR284" s="200"/>
      <c r="ALS284" s="200"/>
      <c r="ALT284" s="200"/>
      <c r="ALU284" s="200"/>
      <c r="ALV284" s="200"/>
      <c r="ALW284" s="200"/>
      <c r="ALX284" s="200"/>
      <c r="ALY284" s="200"/>
      <c r="ALZ284" s="200"/>
      <c r="AMA284" s="200"/>
      <c r="AMB284" s="200"/>
      <c r="AMC284" s="200"/>
      <c r="AMD284" s="200"/>
      <c r="AME284" s="200"/>
      <c r="AMF284" s="200"/>
      <c r="AMG284" s="200"/>
      <c r="AMH284" s="200"/>
      <c r="AMI284" s="200"/>
      <c r="AMJ284" s="200"/>
      <c r="AMK284" s="200"/>
      <c r="AML284" s="200"/>
    </row>
    <row r="285" spans="3:1026" s="200" customFormat="1" ht="24.75" customHeight="1" x14ac:dyDescent="0.25">
      <c r="C285" s="45"/>
      <c r="E285" s="45"/>
      <c r="F285" s="45"/>
      <c r="J285" s="72"/>
      <c r="K285" s="73"/>
      <c r="L285" s="46"/>
      <c r="M285" s="24"/>
      <c r="O285" s="46"/>
      <c r="P285" s="47"/>
      <c r="Q285" s="46"/>
      <c r="R285" s="46"/>
      <c r="S285" s="48"/>
      <c r="T285" s="24"/>
      <c r="U285" s="46"/>
      <c r="V285" s="48"/>
      <c r="W285" s="24"/>
      <c r="X285" s="46"/>
      <c r="Y285" s="48"/>
      <c r="Z285" s="46"/>
      <c r="AA285" s="46"/>
      <c r="AB285" s="48"/>
      <c r="AC285" s="48"/>
      <c r="AD285" s="46"/>
    </row>
    <row r="286" spans="3:1026" s="200" customFormat="1" ht="24.75" customHeight="1" x14ac:dyDescent="0.25">
      <c r="C286" s="274" t="s">
        <v>266</v>
      </c>
      <c r="D286" s="321" t="s">
        <v>61</v>
      </c>
      <c r="E286" s="321" t="s">
        <v>63</v>
      </c>
      <c r="F286" s="323" t="s">
        <v>64</v>
      </c>
      <c r="G286" s="120" t="s">
        <v>62</v>
      </c>
      <c r="J286" s="72"/>
      <c r="K286" s="73"/>
      <c r="L286" s="46"/>
      <c r="M286" s="24"/>
      <c r="O286" s="46"/>
      <c r="P286" s="47"/>
      <c r="Q286" s="46"/>
      <c r="R286" s="46"/>
      <c r="S286" s="48"/>
      <c r="T286" s="24"/>
      <c r="U286" s="46"/>
      <c r="V286" s="48"/>
      <c r="W286" s="24"/>
      <c r="X286" s="46"/>
      <c r="Y286" s="48"/>
      <c r="Z286" s="46"/>
      <c r="AA286" s="46"/>
      <c r="AB286" s="48"/>
      <c r="AC286" s="48"/>
      <c r="AD286" s="46"/>
    </row>
    <row r="287" spans="3:1026" ht="39.950000000000003" customHeight="1" x14ac:dyDescent="0.25">
      <c r="C287" s="274"/>
      <c r="D287" s="322"/>
      <c r="E287" s="322"/>
      <c r="F287" s="324"/>
      <c r="G287" s="113" t="s">
        <v>65</v>
      </c>
      <c r="H287" s="292" t="str">
        <f>C288</f>
        <v>UNIVERSIDAD AUTÓNOMA DE AGUASCALIENTES</v>
      </c>
      <c r="I287" s="292"/>
      <c r="J287" s="292"/>
      <c r="K287" s="292"/>
      <c r="L287" s="46"/>
      <c r="M287" s="24"/>
      <c r="N287" s="21"/>
      <c r="P287" s="19"/>
      <c r="Q287" s="22"/>
      <c r="R287" s="20"/>
      <c r="S287" s="19"/>
      <c r="T287" s="22"/>
      <c r="U287" s="20"/>
      <c r="V287" s="19"/>
      <c r="W287" s="22"/>
      <c r="Y287" s="19"/>
      <c r="Z287" s="22"/>
      <c r="AA287" s="22"/>
      <c r="AB287" s="19"/>
      <c r="AC287" s="18"/>
      <c r="AD287" s="18"/>
    </row>
    <row r="288" spans="3:1026" s="200" customFormat="1" ht="50.25" customHeight="1" x14ac:dyDescent="0.25">
      <c r="C288" s="291" t="s">
        <v>0</v>
      </c>
      <c r="D288" s="130" t="s">
        <v>66</v>
      </c>
      <c r="E288" s="121">
        <v>0.94</v>
      </c>
      <c r="F288" s="161" t="s">
        <v>69</v>
      </c>
      <c r="G288" s="113">
        <v>0.79300000000000004</v>
      </c>
      <c r="J288" s="131"/>
      <c r="K288" s="24"/>
      <c r="M288" s="46"/>
      <c r="N288" s="47"/>
      <c r="O288" s="46"/>
      <c r="P288" s="46"/>
      <c r="Q288" s="48"/>
      <c r="R288" s="24"/>
      <c r="S288" s="46"/>
      <c r="T288" s="48"/>
      <c r="U288" s="24"/>
      <c r="V288" s="46"/>
      <c r="W288" s="48"/>
      <c r="X288" s="46"/>
      <c r="Y288" s="46"/>
      <c r="Z288" s="48"/>
      <c r="AA288" s="48"/>
      <c r="AB288" s="46"/>
    </row>
    <row r="289" spans="3:30" s="200" customFormat="1" ht="50.25" customHeight="1" x14ac:dyDescent="0.25">
      <c r="C289" s="291"/>
      <c r="D289" s="130" t="s">
        <v>68</v>
      </c>
      <c r="E289" s="121">
        <v>0.87</v>
      </c>
      <c r="F289" s="161" t="s">
        <v>69</v>
      </c>
      <c r="G289" s="113">
        <v>0.79300000000000004</v>
      </c>
      <c r="J289" s="131"/>
      <c r="K289" s="24"/>
      <c r="M289" s="46"/>
      <c r="N289" s="47"/>
      <c r="O289" s="46"/>
      <c r="P289" s="46"/>
      <c r="Q289" s="48"/>
      <c r="R289" s="24"/>
      <c r="S289" s="46"/>
      <c r="T289" s="48"/>
      <c r="U289" s="24"/>
      <c r="V289" s="46"/>
      <c r="W289" s="48"/>
      <c r="X289" s="46"/>
      <c r="Y289" s="46"/>
      <c r="Z289" s="48"/>
      <c r="AA289" s="48"/>
      <c r="AB289" s="46"/>
    </row>
    <row r="290" spans="3:30" s="200" customFormat="1" ht="50.25" customHeight="1" x14ac:dyDescent="0.25">
      <c r="C290" s="291"/>
      <c r="D290" s="130" t="s">
        <v>70</v>
      </c>
      <c r="E290" s="121">
        <v>0.8</v>
      </c>
      <c r="F290" s="161" t="s">
        <v>67</v>
      </c>
      <c r="G290" s="113">
        <v>0.79300000000000004</v>
      </c>
      <c r="J290" s="131"/>
      <c r="K290" s="24"/>
      <c r="M290" s="46"/>
      <c r="N290" s="47"/>
      <c r="O290" s="46"/>
      <c r="P290" s="46"/>
      <c r="Q290" s="48"/>
      <c r="R290" s="24"/>
      <c r="S290" s="46"/>
      <c r="T290" s="48"/>
      <c r="U290" s="24"/>
      <c r="V290" s="46"/>
      <c r="W290" s="48"/>
      <c r="X290" s="46"/>
      <c r="Y290" s="46"/>
      <c r="Z290" s="48"/>
      <c r="AA290" s="48"/>
      <c r="AB290" s="46"/>
    </row>
    <row r="291" spans="3:30" s="200" customFormat="1" ht="50.25" customHeight="1" x14ac:dyDescent="0.25">
      <c r="C291" s="291"/>
      <c r="D291" s="130" t="s">
        <v>71</v>
      </c>
      <c r="E291" s="121">
        <v>0.74</v>
      </c>
      <c r="F291" s="161" t="s">
        <v>67</v>
      </c>
      <c r="G291" s="113">
        <v>0.79300000000000004</v>
      </c>
      <c r="J291" s="131"/>
      <c r="K291" s="24"/>
      <c r="M291" s="46"/>
      <c r="N291" s="47"/>
      <c r="O291" s="46"/>
      <c r="P291" s="46"/>
      <c r="Q291" s="48"/>
      <c r="R291" s="24"/>
      <c r="S291" s="46"/>
      <c r="T291" s="48"/>
      <c r="U291" s="24"/>
      <c r="V291" s="46"/>
      <c r="W291" s="48"/>
      <c r="X291" s="46"/>
      <c r="Y291" s="46"/>
      <c r="Z291" s="48"/>
      <c r="AA291" s="48"/>
      <c r="AB291" s="46"/>
    </row>
    <row r="292" spans="3:30" s="200" customFormat="1" ht="50.25" customHeight="1" x14ac:dyDescent="0.25">
      <c r="C292" s="291"/>
      <c r="D292" s="130" t="s">
        <v>72</v>
      </c>
      <c r="E292" s="121">
        <v>0.95</v>
      </c>
      <c r="F292" s="161" t="s">
        <v>69</v>
      </c>
      <c r="G292" s="113">
        <v>0.79300000000000004</v>
      </c>
      <c r="J292" s="131"/>
      <c r="K292" s="24"/>
      <c r="M292" s="46"/>
      <c r="N292" s="47"/>
      <c r="O292" s="46"/>
      <c r="P292" s="46"/>
      <c r="Q292" s="48"/>
      <c r="R292" s="24"/>
      <c r="S292" s="46"/>
      <c r="T292" s="48"/>
      <c r="U292" s="24"/>
      <c r="V292" s="46"/>
      <c r="W292" s="48"/>
      <c r="X292" s="46"/>
      <c r="Y292" s="46"/>
      <c r="Z292" s="48"/>
      <c r="AA292" s="48"/>
      <c r="AB292" s="46"/>
    </row>
    <row r="293" spans="3:30" s="200" customFormat="1" ht="50.25" customHeight="1" x14ac:dyDescent="0.25">
      <c r="C293" s="291"/>
      <c r="D293" s="130" t="s">
        <v>73</v>
      </c>
      <c r="E293" s="121">
        <v>0.76</v>
      </c>
      <c r="F293" s="161" t="s">
        <v>67</v>
      </c>
      <c r="G293" s="113">
        <v>0.79300000000000004</v>
      </c>
      <c r="J293" s="131"/>
      <c r="K293" s="24"/>
      <c r="M293" s="46"/>
      <c r="N293" s="47"/>
      <c r="O293" s="46"/>
      <c r="P293" s="46"/>
      <c r="Q293" s="48"/>
      <c r="R293" s="24"/>
      <c r="S293" s="46"/>
      <c r="T293" s="48"/>
      <c r="U293" s="24"/>
      <c r="V293" s="46"/>
      <c r="W293" s="48"/>
      <c r="X293" s="46"/>
      <c r="Y293" s="46"/>
      <c r="Z293" s="48"/>
      <c r="AA293" s="48"/>
      <c r="AB293" s="46"/>
    </row>
    <row r="294" spans="3:30" s="200" customFormat="1" ht="50.25" customHeight="1" x14ac:dyDescent="0.25">
      <c r="C294" s="291"/>
      <c r="D294" s="130" t="s">
        <v>74</v>
      </c>
      <c r="E294" s="121">
        <v>0.1</v>
      </c>
      <c r="F294" s="161" t="s">
        <v>76</v>
      </c>
      <c r="G294" s="113">
        <v>0.79300000000000004</v>
      </c>
      <c r="J294" s="131"/>
      <c r="K294" s="24"/>
      <c r="M294" s="46"/>
      <c r="N294" s="47"/>
      <c r="O294" s="46"/>
      <c r="P294" s="46"/>
      <c r="Q294" s="48"/>
      <c r="R294" s="24"/>
      <c r="S294" s="46"/>
      <c r="T294" s="48"/>
      <c r="U294" s="24"/>
      <c r="V294" s="46"/>
      <c r="W294" s="48"/>
      <c r="X294" s="46"/>
      <c r="Y294" s="46"/>
      <c r="Z294" s="48"/>
      <c r="AA294" s="48"/>
      <c r="AB294" s="46"/>
    </row>
    <row r="295" spans="3:30" s="200" customFormat="1" ht="50.25" customHeight="1" x14ac:dyDescent="0.25">
      <c r="C295" s="291"/>
      <c r="D295" s="130" t="s">
        <v>75</v>
      </c>
      <c r="E295" s="121">
        <v>0.73</v>
      </c>
      <c r="F295" s="161" t="s">
        <v>67</v>
      </c>
      <c r="G295" s="174">
        <v>0.79300000000000004</v>
      </c>
      <c r="J295" s="131"/>
      <c r="K295" s="24"/>
      <c r="M295" s="46"/>
      <c r="N295" s="47"/>
      <c r="O295" s="46"/>
      <c r="P295" s="46"/>
      <c r="Q295" s="48"/>
      <c r="R295" s="24"/>
      <c r="S295" s="46"/>
      <c r="T295" s="48"/>
      <c r="U295" s="24"/>
      <c r="V295" s="46"/>
      <c r="W295" s="48"/>
      <c r="X295" s="46"/>
      <c r="Y295" s="46"/>
      <c r="Z295" s="48"/>
      <c r="AA295" s="48"/>
      <c r="AB295" s="46"/>
    </row>
    <row r="296" spans="3:30" s="200" customFormat="1" ht="50.25" customHeight="1" x14ac:dyDescent="0.25">
      <c r="C296" s="291"/>
      <c r="D296" s="130" t="s">
        <v>77</v>
      </c>
      <c r="E296" s="121">
        <v>0.72</v>
      </c>
      <c r="F296" s="161" t="s">
        <v>67</v>
      </c>
      <c r="G296" s="174">
        <v>0.79300000000000004</v>
      </c>
      <c r="J296" s="133"/>
      <c r="K296" s="134"/>
      <c r="L296" s="46"/>
      <c r="M296" s="24"/>
      <c r="O296" s="46"/>
      <c r="P296" s="47"/>
      <c r="Q296" s="46"/>
      <c r="R296" s="46"/>
      <c r="S296" s="48"/>
      <c r="T296" s="24"/>
      <c r="U296" s="46"/>
      <c r="V296" s="48"/>
      <c r="W296" s="24"/>
      <c r="X296" s="46"/>
      <c r="Y296" s="48"/>
      <c r="Z296" s="46"/>
      <c r="AA296" s="46"/>
      <c r="AB296" s="48"/>
      <c r="AC296" s="48"/>
      <c r="AD296" s="46"/>
    </row>
    <row r="297" spans="3:30" s="200" customFormat="1" ht="50.25" customHeight="1" x14ac:dyDescent="0.25">
      <c r="C297" s="291"/>
      <c r="D297" s="130" t="s">
        <v>78</v>
      </c>
      <c r="E297" s="121">
        <v>0.92</v>
      </c>
      <c r="F297" s="161" t="s">
        <v>69</v>
      </c>
      <c r="G297" s="174">
        <v>0.79300000000000004</v>
      </c>
      <c r="J297" s="24"/>
      <c r="L297" s="46"/>
      <c r="M297" s="24"/>
      <c r="O297" s="46"/>
      <c r="P297" s="47"/>
      <c r="Q297" s="46"/>
      <c r="R297" s="46"/>
      <c r="S297" s="48"/>
      <c r="T297" s="24"/>
      <c r="U297" s="46"/>
      <c r="V297" s="48"/>
      <c r="W297" s="24"/>
      <c r="X297" s="46"/>
      <c r="Y297" s="48"/>
      <c r="Z297" s="46"/>
      <c r="AA297" s="46"/>
      <c r="AB297" s="48"/>
      <c r="AC297" s="48"/>
      <c r="AD297" s="46"/>
    </row>
    <row r="298" spans="3:30" s="200" customFormat="1" ht="50.25" customHeight="1" x14ac:dyDescent="0.25">
      <c r="C298" s="291"/>
      <c r="D298" s="130" t="s">
        <v>79</v>
      </c>
      <c r="E298" s="121">
        <v>0.92</v>
      </c>
      <c r="F298" s="161" t="s">
        <v>69</v>
      </c>
      <c r="G298" s="174">
        <v>0.79300000000000004</v>
      </c>
      <c r="J298" s="24"/>
      <c r="L298" s="46"/>
      <c r="M298" s="24"/>
      <c r="O298" s="46"/>
      <c r="P298" s="47"/>
      <c r="Q298" s="46"/>
      <c r="R298" s="46"/>
      <c r="S298" s="48"/>
      <c r="T298" s="24"/>
      <c r="U298" s="46"/>
      <c r="V298" s="48"/>
      <c r="W298" s="24"/>
      <c r="X298" s="46"/>
      <c r="Y298" s="48"/>
      <c r="Z298" s="46"/>
      <c r="AA298" s="46"/>
      <c r="AB298" s="48"/>
      <c r="AC298" s="48"/>
      <c r="AD298" s="46"/>
    </row>
    <row r="299" spans="3:30" s="200" customFormat="1" ht="50.25" customHeight="1" x14ac:dyDescent="0.25">
      <c r="C299" s="291"/>
      <c r="D299" s="130" t="s">
        <v>80</v>
      </c>
      <c r="E299" s="121">
        <v>0.99</v>
      </c>
      <c r="F299" s="161" t="s">
        <v>69</v>
      </c>
      <c r="G299" s="174">
        <v>0.79300000000000004</v>
      </c>
      <c r="J299" s="24"/>
      <c r="L299" s="46"/>
      <c r="M299" s="24"/>
      <c r="O299" s="46"/>
      <c r="P299" s="47"/>
      <c r="Q299" s="46"/>
      <c r="R299" s="46"/>
      <c r="S299" s="48"/>
      <c r="T299" s="24"/>
      <c r="U299" s="46"/>
      <c r="V299" s="48"/>
      <c r="W299" s="24"/>
      <c r="X299" s="46"/>
      <c r="Y299" s="48"/>
      <c r="Z299" s="46"/>
      <c r="AA299" s="46"/>
      <c r="AB299" s="48"/>
      <c r="AC299" s="48"/>
      <c r="AD299" s="46"/>
    </row>
    <row r="300" spans="3:30" s="200" customFormat="1" ht="50.25" customHeight="1" x14ac:dyDescent="0.25">
      <c r="C300" s="291"/>
      <c r="D300" s="130" t="s">
        <v>81</v>
      </c>
      <c r="E300" s="121">
        <v>0.9</v>
      </c>
      <c r="F300" s="161" t="s">
        <v>69</v>
      </c>
      <c r="G300" s="174">
        <v>0.79300000000000004</v>
      </c>
      <c r="J300" s="24"/>
      <c r="L300" s="46"/>
      <c r="M300" s="24"/>
      <c r="O300" s="46"/>
      <c r="P300" s="47"/>
      <c r="Q300" s="46"/>
      <c r="R300" s="46"/>
      <c r="S300" s="48"/>
      <c r="T300" s="24"/>
      <c r="U300" s="46"/>
      <c r="V300" s="48"/>
      <c r="W300" s="24"/>
      <c r="X300" s="46"/>
      <c r="Y300" s="48"/>
      <c r="Z300" s="46"/>
      <c r="AA300" s="46"/>
      <c r="AB300" s="48"/>
      <c r="AC300" s="48"/>
      <c r="AD300" s="46"/>
    </row>
    <row r="301" spans="3:30" s="200" customFormat="1" ht="50.25" customHeight="1" x14ac:dyDescent="0.25">
      <c r="C301" s="291"/>
      <c r="D301" s="130" t="s">
        <v>82</v>
      </c>
      <c r="E301" s="121">
        <v>0.91</v>
      </c>
      <c r="F301" s="161" t="s">
        <v>69</v>
      </c>
      <c r="G301" s="174">
        <v>0.79300000000000004</v>
      </c>
      <c r="J301" s="24"/>
      <c r="L301" s="46"/>
      <c r="M301" s="24"/>
      <c r="O301" s="46"/>
      <c r="P301" s="47"/>
      <c r="Q301" s="46"/>
      <c r="R301" s="46"/>
      <c r="S301" s="48"/>
      <c r="T301" s="24"/>
      <c r="U301" s="46"/>
      <c r="V301" s="48"/>
      <c r="W301" s="24"/>
      <c r="X301" s="46"/>
      <c r="Y301" s="48"/>
      <c r="Z301" s="46"/>
      <c r="AA301" s="46"/>
      <c r="AB301" s="48"/>
      <c r="AC301" s="48"/>
      <c r="AD301" s="46"/>
    </row>
    <row r="302" spans="3:30" s="200" customFormat="1" ht="50.25" customHeight="1" x14ac:dyDescent="0.25">
      <c r="C302" s="291"/>
      <c r="D302" s="130" t="s">
        <v>83</v>
      </c>
      <c r="E302" s="121">
        <v>0.94</v>
      </c>
      <c r="F302" s="161" t="s">
        <v>69</v>
      </c>
      <c r="G302" s="174">
        <v>0.79300000000000004</v>
      </c>
      <c r="J302" s="24"/>
      <c r="L302" s="46"/>
      <c r="M302" s="24"/>
      <c r="O302" s="46"/>
      <c r="P302" s="47"/>
      <c r="Q302" s="46"/>
      <c r="R302" s="46"/>
      <c r="S302" s="48"/>
      <c r="T302" s="24"/>
      <c r="U302" s="46"/>
      <c r="V302" s="48"/>
      <c r="W302" s="24"/>
      <c r="X302" s="46"/>
      <c r="Y302" s="48"/>
      <c r="Z302" s="46"/>
      <c r="AA302" s="46"/>
      <c r="AB302" s="48"/>
      <c r="AC302" s="48"/>
      <c r="AD302" s="46"/>
    </row>
    <row r="303" spans="3:30" s="200" customFormat="1" ht="50.25" customHeight="1" x14ac:dyDescent="0.25">
      <c r="C303" s="291"/>
      <c r="D303" s="130" t="s">
        <v>84</v>
      </c>
      <c r="E303" s="121">
        <v>0.91</v>
      </c>
      <c r="F303" s="161" t="s">
        <v>69</v>
      </c>
      <c r="G303" s="174">
        <v>0.79300000000000004</v>
      </c>
      <c r="J303" s="24"/>
      <c r="L303" s="46"/>
      <c r="M303" s="24"/>
      <c r="O303" s="46"/>
      <c r="P303" s="47"/>
      <c r="Q303" s="46"/>
      <c r="R303" s="46"/>
      <c r="S303" s="48"/>
      <c r="T303" s="24"/>
      <c r="U303" s="46"/>
      <c r="V303" s="48"/>
      <c r="W303" s="24"/>
      <c r="X303" s="46"/>
      <c r="Y303" s="48"/>
      <c r="Z303" s="46"/>
      <c r="AA303" s="46"/>
      <c r="AB303" s="48"/>
      <c r="AC303" s="48"/>
      <c r="AD303" s="46"/>
    </row>
    <row r="304" spans="3:30" s="200" customFormat="1" ht="50.25" customHeight="1" x14ac:dyDescent="0.25">
      <c r="C304" s="291"/>
      <c r="D304" s="130" t="s">
        <v>85</v>
      </c>
      <c r="E304" s="121">
        <v>0.9</v>
      </c>
      <c r="F304" s="161" t="s">
        <v>69</v>
      </c>
      <c r="G304" s="174">
        <v>0.79300000000000004</v>
      </c>
      <c r="J304" s="24"/>
      <c r="L304" s="46"/>
      <c r="M304" s="24"/>
      <c r="O304" s="46"/>
      <c r="P304" s="47"/>
      <c r="Q304" s="46"/>
      <c r="R304" s="46"/>
      <c r="S304" s="48"/>
      <c r="T304" s="24"/>
      <c r="U304" s="46"/>
      <c r="V304" s="48"/>
      <c r="W304" s="24"/>
      <c r="X304" s="46"/>
      <c r="Y304" s="48"/>
      <c r="Z304" s="46"/>
      <c r="AA304" s="46"/>
      <c r="AB304" s="48"/>
      <c r="AC304" s="48"/>
      <c r="AD304" s="46"/>
    </row>
    <row r="305" spans="3:1026" s="200" customFormat="1" ht="50.25" customHeight="1" x14ac:dyDescent="0.25">
      <c r="C305" s="291"/>
      <c r="D305" s="130" t="s">
        <v>86</v>
      </c>
      <c r="E305" s="121">
        <v>0.96</v>
      </c>
      <c r="F305" s="161" t="s">
        <v>69</v>
      </c>
      <c r="G305" s="174">
        <v>0.79300000000000004</v>
      </c>
      <c r="J305" s="24"/>
      <c r="L305" s="46"/>
      <c r="M305" s="24"/>
      <c r="O305" s="46"/>
      <c r="P305" s="47"/>
      <c r="Q305" s="46"/>
      <c r="R305" s="46"/>
      <c r="S305" s="48"/>
      <c r="T305" s="24"/>
      <c r="U305" s="46"/>
      <c r="V305" s="48"/>
      <c r="W305" s="24"/>
      <c r="X305" s="46"/>
      <c r="Y305" s="48"/>
      <c r="Z305" s="46"/>
      <c r="AA305" s="46"/>
      <c r="AB305" s="48"/>
      <c r="AC305" s="48"/>
      <c r="AD305" s="46"/>
    </row>
    <row r="306" spans="3:1026" s="200" customFormat="1" ht="50.25" customHeight="1" x14ac:dyDescent="0.25">
      <c r="C306" s="291"/>
      <c r="D306" s="130" t="s">
        <v>87</v>
      </c>
      <c r="E306" s="121">
        <v>0.93</v>
      </c>
      <c r="F306" s="161" t="s">
        <v>69</v>
      </c>
      <c r="G306" s="174">
        <v>0.79300000000000004</v>
      </c>
      <c r="J306" s="24"/>
      <c r="L306" s="46"/>
      <c r="M306" s="24"/>
      <c r="O306" s="46"/>
      <c r="P306" s="47"/>
      <c r="Q306" s="46"/>
      <c r="R306" s="46"/>
      <c r="S306" s="48"/>
      <c r="T306" s="24"/>
      <c r="U306" s="46"/>
      <c r="V306" s="48"/>
      <c r="W306" s="24"/>
      <c r="X306" s="46"/>
      <c r="Y306" s="48"/>
      <c r="Z306" s="46"/>
      <c r="AA306" s="46"/>
      <c r="AB306" s="48"/>
      <c r="AC306" s="48"/>
      <c r="AD306" s="46"/>
    </row>
    <row r="307" spans="3:1026" s="200" customFormat="1" ht="50.25" customHeight="1" x14ac:dyDescent="0.25">
      <c r="C307" s="291"/>
      <c r="D307" s="130" t="s">
        <v>88</v>
      </c>
      <c r="E307" s="121">
        <v>1</v>
      </c>
      <c r="F307" s="161" t="s">
        <v>69</v>
      </c>
      <c r="G307" s="174">
        <v>0.79300000000000004</v>
      </c>
      <c r="J307" s="24"/>
      <c r="L307" s="46"/>
      <c r="M307" s="24"/>
      <c r="O307" s="46"/>
      <c r="P307" s="47"/>
      <c r="Q307" s="46"/>
      <c r="R307" s="46"/>
      <c r="S307" s="48"/>
      <c r="T307" s="24"/>
      <c r="U307" s="46"/>
      <c r="V307" s="48"/>
      <c r="W307" s="24"/>
      <c r="X307" s="46"/>
      <c r="Y307" s="48"/>
      <c r="Z307" s="46"/>
      <c r="AA307" s="46"/>
      <c r="AB307" s="48"/>
      <c r="AC307" s="48"/>
      <c r="AD307" s="46"/>
    </row>
    <row r="308" spans="3:1026" s="200" customFormat="1" ht="50.25" customHeight="1" x14ac:dyDescent="0.25">
      <c r="C308" s="291"/>
      <c r="D308" s="130" t="s">
        <v>89</v>
      </c>
      <c r="E308" s="121">
        <v>0.55000000000000004</v>
      </c>
      <c r="F308" s="161" t="s">
        <v>76</v>
      </c>
      <c r="G308" s="174">
        <v>0.79300000000000004</v>
      </c>
      <c r="J308" s="24"/>
      <c r="L308" s="46"/>
      <c r="M308" s="24"/>
      <c r="O308" s="46"/>
      <c r="P308" s="47"/>
      <c r="Q308" s="46"/>
      <c r="R308" s="46"/>
      <c r="S308" s="48"/>
      <c r="T308" s="24"/>
      <c r="U308" s="46"/>
      <c r="V308" s="48"/>
      <c r="W308" s="24"/>
      <c r="X308" s="46"/>
      <c r="Y308" s="48"/>
      <c r="Z308" s="46"/>
      <c r="AA308" s="46"/>
      <c r="AB308" s="48"/>
      <c r="AC308" s="48"/>
      <c r="AD308" s="46"/>
    </row>
    <row r="309" spans="3:1026" s="200" customFormat="1" ht="50.25" customHeight="1" x14ac:dyDescent="0.25">
      <c r="C309" s="291"/>
      <c r="D309" s="130" t="s">
        <v>90</v>
      </c>
      <c r="E309" s="121">
        <v>0</v>
      </c>
      <c r="F309" s="161" t="s">
        <v>76</v>
      </c>
      <c r="G309" s="174">
        <v>0.79300000000000004</v>
      </c>
      <c r="H309" s="135"/>
      <c r="I309" s="135"/>
      <c r="J309" s="24"/>
      <c r="L309" s="46"/>
      <c r="M309" s="24"/>
      <c r="O309" s="46"/>
      <c r="P309" s="47"/>
      <c r="Q309" s="46"/>
      <c r="R309" s="46"/>
      <c r="S309" s="48"/>
      <c r="T309" s="24"/>
      <c r="U309" s="46"/>
      <c r="V309" s="48"/>
      <c r="W309" s="24"/>
      <c r="X309" s="46"/>
      <c r="Y309" s="48"/>
      <c r="Z309" s="46"/>
      <c r="AA309" s="46"/>
      <c r="AB309" s="48"/>
      <c r="AC309" s="48"/>
      <c r="AD309" s="46"/>
    </row>
    <row r="310" spans="3:1026" s="200" customFormat="1" ht="39.75" customHeight="1" x14ac:dyDescent="0.25">
      <c r="C310" s="132"/>
      <c r="D310" s="114" t="s">
        <v>91</v>
      </c>
      <c r="E310" s="235">
        <f>G288</f>
        <v>0.79300000000000004</v>
      </c>
      <c r="F310" s="116" t="str">
        <f>IF(E310&lt;0.5999,"NO SATISFACTORIO",(IF(E310&lt;0.8499,"PARCIALMENTE SATISFACTORIO","SATISFACTORIO")))</f>
        <v>PARCIALMENTE SATISFACTORIO</v>
      </c>
      <c r="G310" s="113"/>
      <c r="J310" s="24"/>
      <c r="L310" s="46"/>
      <c r="M310" s="24"/>
      <c r="O310" s="46"/>
      <c r="P310" s="47"/>
      <c r="Q310" s="46"/>
      <c r="R310" s="46"/>
      <c r="S310" s="48"/>
      <c r="T310" s="24"/>
      <c r="U310" s="46"/>
      <c r="V310" s="48"/>
      <c r="W310" s="24"/>
      <c r="X310" s="46"/>
      <c r="Y310" s="48"/>
      <c r="Z310" s="46"/>
      <c r="AA310" s="46"/>
      <c r="AB310" s="48"/>
      <c r="AC310" s="48"/>
      <c r="AD310" s="46"/>
    </row>
    <row r="311" spans="3:1026" s="200" customFormat="1" ht="15.75" x14ac:dyDescent="0.25">
      <c r="C311" s="132"/>
      <c r="D311" s="132"/>
      <c r="E311" s="132"/>
      <c r="G311" s="113"/>
      <c r="J311" s="24"/>
      <c r="L311" s="46"/>
      <c r="M311" s="24"/>
      <c r="O311" s="46"/>
      <c r="P311" s="47"/>
      <c r="Q311" s="46"/>
      <c r="R311" s="46"/>
      <c r="S311" s="48"/>
      <c r="T311" s="24"/>
      <c r="U311" s="46"/>
      <c r="V311" s="48"/>
      <c r="W311" s="24"/>
      <c r="X311" s="46"/>
      <c r="Y311" s="48"/>
      <c r="Z311" s="46"/>
      <c r="AA311" s="46"/>
      <c r="AB311" s="48"/>
      <c r="AC311" s="48"/>
      <c r="AD311" s="46"/>
    </row>
    <row r="312" spans="3:1026" s="74" customFormat="1" ht="35.1" customHeight="1" x14ac:dyDescent="0.25">
      <c r="C312" s="276" t="s">
        <v>305</v>
      </c>
      <c r="D312" s="276"/>
      <c r="E312" s="276"/>
      <c r="F312" s="276"/>
      <c r="G312" s="276"/>
      <c r="H312" s="276"/>
      <c r="I312" s="276"/>
      <c r="J312" s="276"/>
      <c r="K312" s="128"/>
      <c r="L312" s="76"/>
      <c r="M312" s="75"/>
      <c r="O312" s="76"/>
      <c r="P312" s="129"/>
      <c r="Q312" s="76"/>
      <c r="R312" s="76"/>
      <c r="S312" s="82"/>
      <c r="T312" s="75"/>
      <c r="U312" s="76"/>
      <c r="V312" s="82"/>
      <c r="W312" s="75"/>
      <c r="X312" s="76"/>
      <c r="Y312" s="82"/>
      <c r="Z312" s="76"/>
      <c r="AA312" s="76"/>
      <c r="AB312" s="82"/>
      <c r="AC312" s="82"/>
      <c r="AD312" s="76"/>
      <c r="AI312" s="200"/>
      <c r="AJ312" s="200"/>
      <c r="AK312" s="200"/>
      <c r="AL312" s="200"/>
      <c r="AM312" s="200"/>
      <c r="AN312" s="200"/>
      <c r="AO312" s="200"/>
      <c r="AP312" s="200"/>
      <c r="AQ312" s="200"/>
      <c r="AR312" s="200"/>
      <c r="AS312" s="200"/>
      <c r="AT312" s="200"/>
      <c r="AU312" s="200"/>
      <c r="AV312" s="200"/>
      <c r="AW312" s="200"/>
      <c r="AX312" s="200"/>
      <c r="AY312" s="200"/>
      <c r="AZ312" s="200"/>
      <c r="BA312" s="200"/>
      <c r="BB312" s="200"/>
      <c r="BC312" s="200"/>
      <c r="BD312" s="200"/>
      <c r="BE312" s="200"/>
      <c r="BF312" s="200"/>
      <c r="BG312" s="200"/>
      <c r="BH312" s="200"/>
      <c r="BI312" s="200"/>
      <c r="BJ312" s="200"/>
      <c r="BK312" s="200"/>
      <c r="BL312" s="200"/>
      <c r="BM312" s="200"/>
      <c r="BN312" s="200"/>
      <c r="BO312" s="200"/>
      <c r="BP312" s="200"/>
      <c r="BQ312" s="200"/>
      <c r="BR312" s="200"/>
      <c r="BS312" s="200"/>
      <c r="BT312" s="200"/>
      <c r="BU312" s="200"/>
      <c r="BV312" s="200"/>
      <c r="BW312" s="200"/>
      <c r="BX312" s="200"/>
      <c r="BY312" s="200"/>
      <c r="BZ312" s="200"/>
      <c r="CA312" s="200"/>
      <c r="CB312" s="200"/>
      <c r="CC312" s="200"/>
      <c r="CD312" s="200"/>
      <c r="CE312" s="200"/>
      <c r="CF312" s="200"/>
      <c r="CG312" s="200"/>
      <c r="CH312" s="200"/>
      <c r="CI312" s="200"/>
      <c r="CJ312" s="200"/>
      <c r="CK312" s="200"/>
      <c r="CL312" s="200"/>
      <c r="CM312" s="200"/>
      <c r="CN312" s="200"/>
      <c r="CO312" s="200"/>
      <c r="CP312" s="200"/>
      <c r="CQ312" s="200"/>
      <c r="CR312" s="200"/>
      <c r="CS312" s="200"/>
      <c r="CT312" s="200"/>
      <c r="CU312" s="200"/>
      <c r="CV312" s="200"/>
      <c r="CW312" s="200"/>
      <c r="CX312" s="200"/>
      <c r="CY312" s="200"/>
      <c r="CZ312" s="200"/>
      <c r="DA312" s="200"/>
      <c r="DB312" s="200"/>
      <c r="DC312" s="200"/>
      <c r="DD312" s="200"/>
      <c r="DE312" s="200"/>
      <c r="DF312" s="200"/>
      <c r="DG312" s="200"/>
      <c r="DH312" s="200"/>
      <c r="DI312" s="200"/>
      <c r="DJ312" s="200"/>
      <c r="DK312" s="200"/>
      <c r="DL312" s="200"/>
      <c r="DM312" s="200"/>
      <c r="DN312" s="200"/>
      <c r="DO312" s="200"/>
      <c r="DP312" s="200"/>
      <c r="DQ312" s="200"/>
      <c r="DR312" s="200"/>
      <c r="DS312" s="200"/>
      <c r="DT312" s="200"/>
      <c r="DU312" s="200"/>
      <c r="DV312" s="200"/>
      <c r="DW312" s="200"/>
      <c r="DX312" s="200"/>
      <c r="DY312" s="200"/>
      <c r="DZ312" s="200"/>
      <c r="EA312" s="200"/>
      <c r="EB312" s="200"/>
      <c r="EC312" s="200"/>
      <c r="ED312" s="200"/>
      <c r="EE312" s="200"/>
      <c r="EF312" s="200"/>
      <c r="EG312" s="200"/>
      <c r="EH312" s="200"/>
      <c r="EI312" s="200"/>
      <c r="EJ312" s="200"/>
      <c r="EK312" s="200"/>
      <c r="EL312" s="200"/>
      <c r="EM312" s="200"/>
      <c r="EN312" s="200"/>
      <c r="EO312" s="200"/>
      <c r="EP312" s="200"/>
      <c r="EQ312" s="200"/>
      <c r="ER312" s="200"/>
      <c r="ES312" s="200"/>
      <c r="ET312" s="200"/>
      <c r="EU312" s="200"/>
      <c r="EV312" s="200"/>
      <c r="EW312" s="200"/>
      <c r="EX312" s="200"/>
      <c r="EY312" s="200"/>
      <c r="EZ312" s="200"/>
      <c r="FA312" s="200"/>
      <c r="FB312" s="200"/>
      <c r="FC312" s="200"/>
      <c r="FD312" s="200"/>
      <c r="FE312" s="200"/>
      <c r="FF312" s="200"/>
      <c r="FG312" s="200"/>
      <c r="FH312" s="200"/>
      <c r="FI312" s="200"/>
      <c r="FJ312" s="200"/>
      <c r="FK312" s="200"/>
      <c r="FL312" s="200"/>
      <c r="FM312" s="200"/>
      <c r="FN312" s="200"/>
      <c r="FO312" s="200"/>
      <c r="FP312" s="200"/>
      <c r="FQ312" s="200"/>
      <c r="FR312" s="200"/>
      <c r="FS312" s="200"/>
      <c r="FT312" s="200"/>
      <c r="FU312" s="200"/>
      <c r="FV312" s="200"/>
      <c r="FW312" s="200"/>
      <c r="FX312" s="200"/>
      <c r="FY312" s="200"/>
      <c r="FZ312" s="200"/>
      <c r="GA312" s="200"/>
      <c r="GB312" s="200"/>
      <c r="GC312" s="200"/>
      <c r="GD312" s="200"/>
      <c r="GE312" s="200"/>
      <c r="GF312" s="200"/>
      <c r="GG312" s="200"/>
      <c r="GH312" s="200"/>
      <c r="GI312" s="200"/>
      <c r="GJ312" s="200"/>
      <c r="GK312" s="200"/>
      <c r="GL312" s="200"/>
      <c r="GM312" s="200"/>
      <c r="GN312" s="200"/>
      <c r="GO312" s="200"/>
      <c r="GP312" s="200"/>
      <c r="GQ312" s="200"/>
      <c r="GR312" s="200"/>
      <c r="GS312" s="200"/>
      <c r="GT312" s="200"/>
      <c r="GU312" s="200"/>
      <c r="GV312" s="200"/>
      <c r="GW312" s="200"/>
      <c r="GX312" s="200"/>
      <c r="GY312" s="200"/>
      <c r="GZ312" s="200"/>
      <c r="HA312" s="200"/>
      <c r="HB312" s="200"/>
      <c r="HC312" s="200"/>
      <c r="HD312" s="200"/>
      <c r="HE312" s="200"/>
      <c r="HF312" s="200"/>
      <c r="HG312" s="200"/>
      <c r="HH312" s="200"/>
      <c r="HI312" s="200"/>
      <c r="HJ312" s="200"/>
      <c r="HK312" s="200"/>
      <c r="HL312" s="200"/>
      <c r="HM312" s="200"/>
      <c r="HN312" s="200"/>
      <c r="HO312" s="200"/>
      <c r="HP312" s="200"/>
      <c r="HQ312" s="200"/>
      <c r="HR312" s="200"/>
      <c r="HS312" s="200"/>
      <c r="HT312" s="200"/>
      <c r="HU312" s="200"/>
      <c r="HV312" s="200"/>
      <c r="HW312" s="200"/>
      <c r="HX312" s="200"/>
      <c r="HY312" s="200"/>
      <c r="HZ312" s="200"/>
      <c r="IA312" s="200"/>
      <c r="IB312" s="200"/>
      <c r="IC312" s="200"/>
      <c r="ID312" s="200"/>
      <c r="IE312" s="200"/>
      <c r="IF312" s="200"/>
      <c r="IG312" s="200"/>
      <c r="IH312" s="200"/>
      <c r="II312" s="200"/>
      <c r="IJ312" s="200"/>
      <c r="IK312" s="200"/>
      <c r="IL312" s="200"/>
      <c r="IM312" s="200"/>
      <c r="IN312" s="200"/>
      <c r="IO312" s="200"/>
      <c r="IP312" s="200"/>
      <c r="IQ312" s="200"/>
      <c r="IR312" s="200"/>
      <c r="IS312" s="200"/>
      <c r="IT312" s="200"/>
      <c r="IU312" s="200"/>
      <c r="IV312" s="200"/>
      <c r="IW312" s="200"/>
      <c r="IX312" s="200"/>
      <c r="IY312" s="200"/>
      <c r="IZ312" s="200"/>
      <c r="JA312" s="200"/>
      <c r="JB312" s="200"/>
      <c r="JC312" s="200"/>
      <c r="JD312" s="200"/>
      <c r="JE312" s="200"/>
      <c r="JF312" s="200"/>
      <c r="JG312" s="200"/>
      <c r="JH312" s="200"/>
      <c r="JI312" s="200"/>
      <c r="JJ312" s="200"/>
      <c r="JK312" s="200"/>
      <c r="JL312" s="200"/>
      <c r="JM312" s="200"/>
      <c r="JN312" s="200"/>
      <c r="JO312" s="200"/>
      <c r="JP312" s="200"/>
      <c r="JQ312" s="200"/>
      <c r="JR312" s="200"/>
      <c r="JS312" s="200"/>
      <c r="JT312" s="200"/>
      <c r="JU312" s="200"/>
      <c r="JV312" s="200"/>
      <c r="JW312" s="200"/>
      <c r="JX312" s="200"/>
      <c r="JY312" s="200"/>
      <c r="JZ312" s="200"/>
      <c r="KA312" s="200"/>
      <c r="KB312" s="200"/>
      <c r="KC312" s="200"/>
      <c r="KD312" s="200"/>
      <c r="KE312" s="200"/>
      <c r="KF312" s="200"/>
      <c r="KG312" s="200"/>
      <c r="KH312" s="200"/>
      <c r="KI312" s="200"/>
      <c r="KJ312" s="200"/>
      <c r="KK312" s="200"/>
      <c r="KL312" s="200"/>
      <c r="KM312" s="200"/>
      <c r="KN312" s="200"/>
      <c r="KO312" s="200"/>
      <c r="KP312" s="200"/>
      <c r="KQ312" s="200"/>
      <c r="KR312" s="200"/>
      <c r="KS312" s="200"/>
      <c r="KT312" s="200"/>
      <c r="KU312" s="200"/>
      <c r="KV312" s="200"/>
      <c r="KW312" s="200"/>
      <c r="KX312" s="200"/>
      <c r="KY312" s="200"/>
      <c r="KZ312" s="200"/>
      <c r="LA312" s="200"/>
      <c r="LB312" s="200"/>
      <c r="LC312" s="200"/>
      <c r="LD312" s="200"/>
      <c r="LE312" s="200"/>
      <c r="LF312" s="200"/>
      <c r="LG312" s="200"/>
      <c r="LH312" s="200"/>
      <c r="LI312" s="200"/>
      <c r="LJ312" s="200"/>
      <c r="LK312" s="200"/>
      <c r="LL312" s="200"/>
      <c r="LM312" s="200"/>
      <c r="LN312" s="200"/>
      <c r="LO312" s="200"/>
      <c r="LP312" s="200"/>
      <c r="LQ312" s="200"/>
      <c r="LR312" s="200"/>
      <c r="LS312" s="200"/>
      <c r="LT312" s="200"/>
      <c r="LU312" s="200"/>
      <c r="LV312" s="200"/>
      <c r="LW312" s="200"/>
      <c r="LX312" s="200"/>
      <c r="LY312" s="200"/>
      <c r="LZ312" s="200"/>
      <c r="MA312" s="200"/>
      <c r="MB312" s="200"/>
      <c r="MC312" s="200"/>
      <c r="MD312" s="200"/>
      <c r="ME312" s="200"/>
      <c r="MF312" s="200"/>
      <c r="MG312" s="200"/>
      <c r="MH312" s="200"/>
      <c r="MI312" s="200"/>
      <c r="MJ312" s="200"/>
      <c r="MK312" s="200"/>
      <c r="ML312" s="200"/>
      <c r="MM312" s="200"/>
      <c r="MN312" s="200"/>
      <c r="MO312" s="200"/>
      <c r="MP312" s="200"/>
      <c r="MQ312" s="200"/>
      <c r="MR312" s="200"/>
      <c r="MS312" s="200"/>
      <c r="MT312" s="200"/>
      <c r="MU312" s="200"/>
      <c r="MV312" s="200"/>
      <c r="MW312" s="200"/>
      <c r="MX312" s="200"/>
      <c r="MY312" s="200"/>
      <c r="MZ312" s="200"/>
      <c r="NA312" s="200"/>
      <c r="NB312" s="200"/>
      <c r="NC312" s="200"/>
      <c r="ND312" s="200"/>
      <c r="NE312" s="200"/>
      <c r="NF312" s="200"/>
      <c r="NG312" s="200"/>
      <c r="NH312" s="200"/>
      <c r="NI312" s="200"/>
      <c r="NJ312" s="200"/>
      <c r="NK312" s="200"/>
      <c r="NL312" s="200"/>
      <c r="NM312" s="200"/>
      <c r="NN312" s="200"/>
      <c r="NO312" s="200"/>
      <c r="NP312" s="200"/>
      <c r="NQ312" s="200"/>
      <c r="NR312" s="200"/>
      <c r="NS312" s="200"/>
      <c r="NT312" s="200"/>
      <c r="NU312" s="200"/>
      <c r="NV312" s="200"/>
      <c r="NW312" s="200"/>
      <c r="NX312" s="200"/>
      <c r="NY312" s="200"/>
      <c r="NZ312" s="200"/>
      <c r="OA312" s="200"/>
      <c r="OB312" s="200"/>
      <c r="OC312" s="200"/>
      <c r="OD312" s="200"/>
      <c r="OE312" s="200"/>
      <c r="OF312" s="200"/>
      <c r="OG312" s="200"/>
      <c r="OH312" s="200"/>
      <c r="OI312" s="200"/>
      <c r="OJ312" s="200"/>
      <c r="OK312" s="200"/>
      <c r="OL312" s="200"/>
      <c r="OM312" s="200"/>
      <c r="ON312" s="200"/>
      <c r="OO312" s="200"/>
      <c r="OP312" s="200"/>
      <c r="OQ312" s="200"/>
      <c r="OR312" s="200"/>
      <c r="OS312" s="200"/>
      <c r="OT312" s="200"/>
      <c r="OU312" s="200"/>
      <c r="OV312" s="200"/>
      <c r="OW312" s="200"/>
      <c r="OX312" s="200"/>
      <c r="OY312" s="200"/>
      <c r="OZ312" s="200"/>
      <c r="PA312" s="200"/>
      <c r="PB312" s="200"/>
      <c r="PC312" s="200"/>
      <c r="PD312" s="200"/>
      <c r="PE312" s="200"/>
      <c r="PF312" s="200"/>
      <c r="PG312" s="200"/>
      <c r="PH312" s="200"/>
      <c r="PI312" s="200"/>
      <c r="PJ312" s="200"/>
      <c r="PK312" s="200"/>
      <c r="PL312" s="200"/>
      <c r="PM312" s="200"/>
      <c r="PN312" s="200"/>
      <c r="PO312" s="200"/>
      <c r="PP312" s="200"/>
      <c r="PQ312" s="200"/>
      <c r="PR312" s="200"/>
      <c r="PS312" s="200"/>
      <c r="PT312" s="200"/>
      <c r="PU312" s="200"/>
      <c r="PV312" s="200"/>
      <c r="PW312" s="200"/>
      <c r="PX312" s="200"/>
      <c r="PY312" s="200"/>
      <c r="PZ312" s="200"/>
      <c r="QA312" s="200"/>
      <c r="QB312" s="200"/>
      <c r="QC312" s="200"/>
      <c r="QD312" s="200"/>
      <c r="QE312" s="200"/>
      <c r="QF312" s="200"/>
      <c r="QG312" s="200"/>
      <c r="QH312" s="200"/>
      <c r="QI312" s="200"/>
      <c r="QJ312" s="200"/>
      <c r="QK312" s="200"/>
      <c r="QL312" s="200"/>
      <c r="QM312" s="200"/>
      <c r="QN312" s="200"/>
      <c r="QO312" s="200"/>
      <c r="QP312" s="200"/>
      <c r="QQ312" s="200"/>
      <c r="QR312" s="200"/>
      <c r="QS312" s="200"/>
      <c r="QT312" s="200"/>
      <c r="QU312" s="200"/>
      <c r="QV312" s="200"/>
      <c r="QW312" s="200"/>
      <c r="QX312" s="200"/>
      <c r="QY312" s="200"/>
      <c r="QZ312" s="200"/>
      <c r="RA312" s="200"/>
      <c r="RB312" s="200"/>
      <c r="RC312" s="200"/>
      <c r="RD312" s="200"/>
      <c r="RE312" s="200"/>
      <c r="RF312" s="200"/>
      <c r="RG312" s="200"/>
      <c r="RH312" s="200"/>
      <c r="RI312" s="200"/>
      <c r="RJ312" s="200"/>
      <c r="RK312" s="200"/>
      <c r="RL312" s="200"/>
      <c r="RM312" s="200"/>
      <c r="RN312" s="200"/>
      <c r="RO312" s="200"/>
      <c r="RP312" s="200"/>
      <c r="RQ312" s="200"/>
      <c r="RR312" s="200"/>
      <c r="RS312" s="200"/>
      <c r="RT312" s="200"/>
      <c r="RU312" s="200"/>
      <c r="RV312" s="200"/>
      <c r="RW312" s="200"/>
      <c r="RX312" s="200"/>
      <c r="RY312" s="200"/>
      <c r="RZ312" s="200"/>
      <c r="SA312" s="200"/>
      <c r="SB312" s="200"/>
      <c r="SC312" s="200"/>
      <c r="SD312" s="200"/>
      <c r="SE312" s="200"/>
      <c r="SF312" s="200"/>
      <c r="SG312" s="200"/>
      <c r="SH312" s="200"/>
      <c r="SI312" s="200"/>
      <c r="SJ312" s="200"/>
      <c r="SK312" s="200"/>
      <c r="SL312" s="200"/>
      <c r="SM312" s="200"/>
      <c r="SN312" s="200"/>
      <c r="SO312" s="200"/>
      <c r="SP312" s="200"/>
      <c r="SQ312" s="200"/>
      <c r="SR312" s="200"/>
      <c r="SS312" s="200"/>
      <c r="ST312" s="200"/>
      <c r="SU312" s="200"/>
      <c r="SV312" s="200"/>
      <c r="SW312" s="200"/>
      <c r="SX312" s="200"/>
      <c r="SY312" s="200"/>
      <c r="SZ312" s="200"/>
      <c r="TA312" s="200"/>
      <c r="TB312" s="200"/>
      <c r="TC312" s="200"/>
      <c r="TD312" s="200"/>
      <c r="TE312" s="200"/>
      <c r="TF312" s="200"/>
      <c r="TG312" s="200"/>
      <c r="TH312" s="200"/>
      <c r="TI312" s="200"/>
      <c r="TJ312" s="200"/>
      <c r="TK312" s="200"/>
      <c r="TL312" s="200"/>
      <c r="TM312" s="200"/>
      <c r="TN312" s="200"/>
      <c r="TO312" s="200"/>
      <c r="TP312" s="200"/>
      <c r="TQ312" s="200"/>
      <c r="TR312" s="200"/>
      <c r="TS312" s="200"/>
      <c r="TT312" s="200"/>
      <c r="TU312" s="200"/>
      <c r="TV312" s="200"/>
      <c r="TW312" s="200"/>
      <c r="TX312" s="200"/>
      <c r="TY312" s="200"/>
      <c r="TZ312" s="200"/>
      <c r="UA312" s="200"/>
      <c r="UB312" s="200"/>
      <c r="UC312" s="200"/>
      <c r="UD312" s="200"/>
      <c r="UE312" s="200"/>
      <c r="UF312" s="200"/>
      <c r="UG312" s="200"/>
      <c r="UH312" s="200"/>
      <c r="UI312" s="200"/>
      <c r="UJ312" s="200"/>
      <c r="UK312" s="200"/>
      <c r="UL312" s="200"/>
      <c r="UM312" s="200"/>
      <c r="UN312" s="200"/>
      <c r="UO312" s="200"/>
      <c r="UP312" s="200"/>
      <c r="UQ312" s="200"/>
      <c r="UR312" s="200"/>
      <c r="US312" s="200"/>
      <c r="UT312" s="200"/>
      <c r="UU312" s="200"/>
      <c r="UV312" s="200"/>
      <c r="UW312" s="200"/>
      <c r="UX312" s="200"/>
      <c r="UY312" s="200"/>
      <c r="UZ312" s="200"/>
      <c r="VA312" s="200"/>
      <c r="VB312" s="200"/>
      <c r="VC312" s="200"/>
      <c r="VD312" s="200"/>
      <c r="VE312" s="200"/>
      <c r="VF312" s="200"/>
      <c r="VG312" s="200"/>
      <c r="VH312" s="200"/>
      <c r="VI312" s="200"/>
      <c r="VJ312" s="200"/>
      <c r="VK312" s="200"/>
      <c r="VL312" s="200"/>
      <c r="VM312" s="200"/>
      <c r="VN312" s="200"/>
      <c r="VO312" s="200"/>
      <c r="VP312" s="200"/>
      <c r="VQ312" s="200"/>
      <c r="VR312" s="200"/>
      <c r="VS312" s="200"/>
      <c r="VT312" s="200"/>
      <c r="VU312" s="200"/>
      <c r="VV312" s="200"/>
      <c r="VW312" s="200"/>
      <c r="VX312" s="200"/>
      <c r="VY312" s="200"/>
      <c r="VZ312" s="200"/>
      <c r="WA312" s="200"/>
      <c r="WB312" s="200"/>
      <c r="WC312" s="200"/>
      <c r="WD312" s="200"/>
      <c r="WE312" s="200"/>
      <c r="WF312" s="200"/>
      <c r="WG312" s="200"/>
      <c r="WH312" s="200"/>
      <c r="WI312" s="200"/>
      <c r="WJ312" s="200"/>
      <c r="WK312" s="200"/>
      <c r="WL312" s="200"/>
      <c r="WM312" s="200"/>
      <c r="WN312" s="200"/>
      <c r="WO312" s="200"/>
      <c r="WP312" s="200"/>
      <c r="WQ312" s="200"/>
      <c r="WR312" s="200"/>
      <c r="WS312" s="200"/>
      <c r="WT312" s="200"/>
      <c r="WU312" s="200"/>
      <c r="WV312" s="200"/>
      <c r="WW312" s="200"/>
      <c r="WX312" s="200"/>
      <c r="WY312" s="200"/>
      <c r="WZ312" s="200"/>
      <c r="XA312" s="200"/>
      <c r="XB312" s="200"/>
      <c r="XC312" s="200"/>
      <c r="XD312" s="200"/>
      <c r="XE312" s="200"/>
      <c r="XF312" s="200"/>
      <c r="XG312" s="200"/>
      <c r="XH312" s="200"/>
      <c r="XI312" s="200"/>
      <c r="XJ312" s="200"/>
      <c r="XK312" s="200"/>
      <c r="XL312" s="200"/>
      <c r="XM312" s="200"/>
      <c r="XN312" s="200"/>
      <c r="XO312" s="200"/>
      <c r="XP312" s="200"/>
      <c r="XQ312" s="200"/>
      <c r="XR312" s="200"/>
      <c r="XS312" s="200"/>
      <c r="XT312" s="200"/>
      <c r="XU312" s="200"/>
      <c r="XV312" s="200"/>
      <c r="XW312" s="200"/>
      <c r="XX312" s="200"/>
      <c r="XY312" s="200"/>
      <c r="XZ312" s="200"/>
      <c r="YA312" s="200"/>
      <c r="YB312" s="200"/>
      <c r="YC312" s="200"/>
      <c r="YD312" s="200"/>
      <c r="YE312" s="200"/>
      <c r="YF312" s="200"/>
      <c r="YG312" s="200"/>
      <c r="YH312" s="200"/>
      <c r="YI312" s="200"/>
      <c r="YJ312" s="200"/>
      <c r="YK312" s="200"/>
      <c r="YL312" s="200"/>
      <c r="YM312" s="200"/>
      <c r="YN312" s="200"/>
      <c r="YO312" s="200"/>
      <c r="YP312" s="200"/>
      <c r="YQ312" s="200"/>
      <c r="YR312" s="200"/>
      <c r="YS312" s="200"/>
      <c r="YT312" s="200"/>
      <c r="YU312" s="200"/>
      <c r="YV312" s="200"/>
      <c r="YW312" s="200"/>
      <c r="YX312" s="200"/>
      <c r="YY312" s="200"/>
      <c r="YZ312" s="200"/>
      <c r="ZA312" s="200"/>
      <c r="ZB312" s="200"/>
      <c r="ZC312" s="200"/>
      <c r="ZD312" s="200"/>
      <c r="ZE312" s="200"/>
      <c r="ZF312" s="200"/>
      <c r="ZG312" s="200"/>
      <c r="ZH312" s="200"/>
      <c r="ZI312" s="200"/>
      <c r="ZJ312" s="200"/>
      <c r="ZK312" s="200"/>
      <c r="ZL312" s="200"/>
      <c r="ZM312" s="200"/>
      <c r="ZN312" s="200"/>
      <c r="ZO312" s="200"/>
      <c r="ZP312" s="200"/>
      <c r="ZQ312" s="200"/>
      <c r="ZR312" s="200"/>
      <c r="ZS312" s="200"/>
      <c r="ZT312" s="200"/>
      <c r="ZU312" s="200"/>
      <c r="ZV312" s="200"/>
      <c r="ZW312" s="200"/>
      <c r="ZX312" s="200"/>
      <c r="ZY312" s="200"/>
      <c r="ZZ312" s="200"/>
      <c r="AAA312" s="200"/>
      <c r="AAB312" s="200"/>
      <c r="AAC312" s="200"/>
      <c r="AAD312" s="200"/>
      <c r="AAE312" s="200"/>
      <c r="AAF312" s="200"/>
      <c r="AAG312" s="200"/>
      <c r="AAH312" s="200"/>
      <c r="AAI312" s="200"/>
      <c r="AAJ312" s="200"/>
      <c r="AAK312" s="200"/>
      <c r="AAL312" s="200"/>
      <c r="AAM312" s="200"/>
      <c r="AAN312" s="200"/>
      <c r="AAO312" s="200"/>
      <c r="AAP312" s="200"/>
      <c r="AAQ312" s="200"/>
      <c r="AAR312" s="200"/>
      <c r="AAS312" s="200"/>
      <c r="AAT312" s="200"/>
      <c r="AAU312" s="200"/>
      <c r="AAV312" s="200"/>
      <c r="AAW312" s="200"/>
      <c r="AAX312" s="200"/>
      <c r="AAY312" s="200"/>
      <c r="AAZ312" s="200"/>
      <c r="ABA312" s="200"/>
      <c r="ABB312" s="200"/>
      <c r="ABC312" s="200"/>
      <c r="ABD312" s="200"/>
      <c r="ABE312" s="200"/>
      <c r="ABF312" s="200"/>
      <c r="ABG312" s="200"/>
      <c r="ABH312" s="200"/>
      <c r="ABI312" s="200"/>
      <c r="ABJ312" s="200"/>
      <c r="ABK312" s="200"/>
      <c r="ABL312" s="200"/>
      <c r="ABM312" s="200"/>
      <c r="ABN312" s="200"/>
      <c r="ABO312" s="200"/>
      <c r="ABP312" s="200"/>
      <c r="ABQ312" s="200"/>
      <c r="ABR312" s="200"/>
      <c r="ABS312" s="200"/>
      <c r="ABT312" s="200"/>
      <c r="ABU312" s="200"/>
      <c r="ABV312" s="200"/>
      <c r="ABW312" s="200"/>
      <c r="ABX312" s="200"/>
      <c r="ABY312" s="200"/>
      <c r="ABZ312" s="200"/>
      <c r="ACA312" s="200"/>
      <c r="ACB312" s="200"/>
      <c r="ACC312" s="200"/>
      <c r="ACD312" s="200"/>
      <c r="ACE312" s="200"/>
      <c r="ACF312" s="200"/>
      <c r="ACG312" s="200"/>
      <c r="ACH312" s="200"/>
      <c r="ACI312" s="200"/>
      <c r="ACJ312" s="200"/>
      <c r="ACK312" s="200"/>
      <c r="ACL312" s="200"/>
      <c r="ACM312" s="200"/>
      <c r="ACN312" s="200"/>
      <c r="ACO312" s="200"/>
      <c r="ACP312" s="200"/>
      <c r="ACQ312" s="200"/>
      <c r="ACR312" s="200"/>
      <c r="ACS312" s="200"/>
      <c r="ACT312" s="200"/>
      <c r="ACU312" s="200"/>
      <c r="ACV312" s="200"/>
      <c r="ACW312" s="200"/>
      <c r="ACX312" s="200"/>
      <c r="ACY312" s="200"/>
      <c r="ACZ312" s="200"/>
      <c r="ADA312" s="200"/>
      <c r="ADB312" s="200"/>
      <c r="ADC312" s="200"/>
      <c r="ADD312" s="200"/>
      <c r="ADE312" s="200"/>
      <c r="ADF312" s="200"/>
      <c r="ADG312" s="200"/>
      <c r="ADH312" s="200"/>
      <c r="ADI312" s="200"/>
      <c r="ADJ312" s="200"/>
      <c r="ADK312" s="200"/>
      <c r="ADL312" s="200"/>
      <c r="ADM312" s="200"/>
      <c r="ADN312" s="200"/>
      <c r="ADO312" s="200"/>
      <c r="ADP312" s="200"/>
      <c r="ADQ312" s="200"/>
      <c r="ADR312" s="200"/>
      <c r="ADS312" s="200"/>
      <c r="ADT312" s="200"/>
      <c r="ADU312" s="200"/>
      <c r="ADV312" s="200"/>
      <c r="ADW312" s="200"/>
      <c r="ADX312" s="200"/>
      <c r="ADY312" s="200"/>
      <c r="ADZ312" s="200"/>
      <c r="AEA312" s="200"/>
      <c r="AEB312" s="200"/>
      <c r="AEC312" s="200"/>
      <c r="AED312" s="200"/>
      <c r="AEE312" s="200"/>
      <c r="AEF312" s="200"/>
      <c r="AEG312" s="200"/>
      <c r="AEH312" s="200"/>
      <c r="AEI312" s="200"/>
      <c r="AEJ312" s="200"/>
      <c r="AEK312" s="200"/>
      <c r="AEL312" s="200"/>
      <c r="AEM312" s="200"/>
      <c r="AEN312" s="200"/>
      <c r="AEO312" s="200"/>
      <c r="AEP312" s="200"/>
      <c r="AEQ312" s="200"/>
      <c r="AER312" s="200"/>
      <c r="AES312" s="200"/>
      <c r="AET312" s="200"/>
      <c r="AEU312" s="200"/>
      <c r="AEV312" s="200"/>
      <c r="AEW312" s="200"/>
      <c r="AEX312" s="200"/>
      <c r="AEY312" s="200"/>
      <c r="AEZ312" s="200"/>
      <c r="AFA312" s="200"/>
      <c r="AFB312" s="200"/>
      <c r="AFC312" s="200"/>
      <c r="AFD312" s="200"/>
      <c r="AFE312" s="200"/>
      <c r="AFF312" s="200"/>
      <c r="AFG312" s="200"/>
      <c r="AFH312" s="200"/>
      <c r="AFI312" s="200"/>
      <c r="AFJ312" s="200"/>
      <c r="AFK312" s="200"/>
      <c r="AFL312" s="200"/>
      <c r="AFM312" s="200"/>
      <c r="AFN312" s="200"/>
      <c r="AFO312" s="200"/>
      <c r="AFP312" s="200"/>
      <c r="AFQ312" s="200"/>
      <c r="AFR312" s="200"/>
      <c r="AFS312" s="200"/>
      <c r="AFT312" s="200"/>
      <c r="AFU312" s="200"/>
      <c r="AFV312" s="200"/>
      <c r="AFW312" s="200"/>
      <c r="AFX312" s="200"/>
      <c r="AFY312" s="200"/>
      <c r="AFZ312" s="200"/>
      <c r="AGA312" s="200"/>
      <c r="AGB312" s="200"/>
      <c r="AGC312" s="200"/>
      <c r="AGD312" s="200"/>
      <c r="AGE312" s="200"/>
      <c r="AGF312" s="200"/>
      <c r="AGG312" s="200"/>
      <c r="AGH312" s="200"/>
      <c r="AGI312" s="200"/>
      <c r="AGJ312" s="200"/>
      <c r="AGK312" s="200"/>
      <c r="AGL312" s="200"/>
      <c r="AGM312" s="200"/>
      <c r="AGN312" s="200"/>
      <c r="AGO312" s="200"/>
      <c r="AGP312" s="200"/>
      <c r="AGQ312" s="200"/>
      <c r="AGR312" s="200"/>
      <c r="AGS312" s="200"/>
      <c r="AGT312" s="200"/>
      <c r="AGU312" s="200"/>
      <c r="AGV312" s="200"/>
      <c r="AGW312" s="200"/>
      <c r="AGX312" s="200"/>
      <c r="AGY312" s="200"/>
      <c r="AGZ312" s="200"/>
      <c r="AHA312" s="200"/>
      <c r="AHB312" s="200"/>
      <c r="AHC312" s="200"/>
      <c r="AHD312" s="200"/>
      <c r="AHE312" s="200"/>
      <c r="AHF312" s="200"/>
      <c r="AHG312" s="200"/>
      <c r="AHH312" s="200"/>
      <c r="AHI312" s="200"/>
      <c r="AHJ312" s="200"/>
      <c r="AHK312" s="200"/>
      <c r="AHL312" s="200"/>
      <c r="AHM312" s="200"/>
      <c r="AHN312" s="200"/>
      <c r="AHO312" s="200"/>
      <c r="AHP312" s="200"/>
      <c r="AHQ312" s="200"/>
      <c r="AHR312" s="200"/>
      <c r="AHS312" s="200"/>
      <c r="AHT312" s="200"/>
      <c r="AHU312" s="200"/>
      <c r="AHV312" s="200"/>
      <c r="AHW312" s="200"/>
      <c r="AHX312" s="200"/>
      <c r="AHY312" s="200"/>
      <c r="AHZ312" s="200"/>
      <c r="AIA312" s="200"/>
      <c r="AIB312" s="200"/>
      <c r="AIC312" s="200"/>
      <c r="AID312" s="200"/>
      <c r="AIE312" s="200"/>
      <c r="AIF312" s="200"/>
      <c r="AIG312" s="200"/>
      <c r="AIH312" s="200"/>
      <c r="AII312" s="200"/>
      <c r="AIJ312" s="200"/>
      <c r="AIK312" s="200"/>
      <c r="AIL312" s="200"/>
      <c r="AIM312" s="200"/>
      <c r="AIN312" s="200"/>
      <c r="AIO312" s="200"/>
      <c r="AIP312" s="200"/>
      <c r="AIQ312" s="200"/>
      <c r="AIR312" s="200"/>
      <c r="AIS312" s="200"/>
      <c r="AIT312" s="200"/>
      <c r="AIU312" s="200"/>
      <c r="AIV312" s="200"/>
      <c r="AIW312" s="200"/>
      <c r="AIX312" s="200"/>
      <c r="AIY312" s="200"/>
      <c r="AIZ312" s="200"/>
      <c r="AJA312" s="200"/>
      <c r="AJB312" s="200"/>
      <c r="AJC312" s="200"/>
      <c r="AJD312" s="200"/>
      <c r="AJE312" s="200"/>
      <c r="AJF312" s="200"/>
      <c r="AJG312" s="200"/>
      <c r="AJH312" s="200"/>
      <c r="AJI312" s="200"/>
      <c r="AJJ312" s="200"/>
      <c r="AJK312" s="200"/>
      <c r="AJL312" s="200"/>
      <c r="AJM312" s="200"/>
      <c r="AJN312" s="200"/>
      <c r="AJO312" s="200"/>
      <c r="AJP312" s="200"/>
      <c r="AJQ312" s="200"/>
      <c r="AJR312" s="200"/>
      <c r="AJS312" s="200"/>
      <c r="AJT312" s="200"/>
      <c r="AJU312" s="200"/>
      <c r="AJV312" s="200"/>
      <c r="AJW312" s="200"/>
      <c r="AJX312" s="200"/>
      <c r="AJY312" s="200"/>
      <c r="AJZ312" s="200"/>
      <c r="AKA312" s="200"/>
      <c r="AKB312" s="200"/>
      <c r="AKC312" s="200"/>
      <c r="AKD312" s="200"/>
      <c r="AKE312" s="200"/>
      <c r="AKF312" s="200"/>
      <c r="AKG312" s="200"/>
      <c r="AKH312" s="200"/>
      <c r="AKI312" s="200"/>
      <c r="AKJ312" s="200"/>
      <c r="AKK312" s="200"/>
      <c r="AKL312" s="200"/>
      <c r="AKM312" s="200"/>
      <c r="AKN312" s="200"/>
      <c r="AKO312" s="200"/>
      <c r="AKP312" s="200"/>
      <c r="AKQ312" s="200"/>
      <c r="AKR312" s="200"/>
      <c r="AKS312" s="200"/>
      <c r="AKT312" s="200"/>
      <c r="AKU312" s="200"/>
      <c r="AKV312" s="200"/>
      <c r="AKW312" s="200"/>
      <c r="AKX312" s="200"/>
      <c r="AKY312" s="200"/>
      <c r="AKZ312" s="200"/>
      <c r="ALA312" s="200"/>
      <c r="ALB312" s="200"/>
      <c r="ALC312" s="200"/>
      <c r="ALD312" s="200"/>
      <c r="ALE312" s="200"/>
      <c r="ALF312" s="200"/>
      <c r="ALG312" s="200"/>
      <c r="ALH312" s="200"/>
      <c r="ALI312" s="200"/>
      <c r="ALJ312" s="200"/>
      <c r="ALK312" s="200"/>
      <c r="ALL312" s="200"/>
      <c r="ALM312" s="200"/>
      <c r="ALN312" s="200"/>
      <c r="ALO312" s="200"/>
      <c r="ALP312" s="200"/>
      <c r="ALQ312" s="200"/>
      <c r="ALR312" s="200"/>
      <c r="ALS312" s="200"/>
      <c r="ALT312" s="200"/>
      <c r="ALU312" s="200"/>
      <c r="ALV312" s="200"/>
      <c r="ALW312" s="200"/>
      <c r="ALX312" s="200"/>
      <c r="ALY312" s="200"/>
      <c r="ALZ312" s="200"/>
      <c r="AMA312" s="200"/>
      <c r="AMB312" s="200"/>
      <c r="AMC312" s="200"/>
      <c r="AMD312" s="200"/>
      <c r="AME312" s="200"/>
      <c r="AMF312" s="200"/>
      <c r="AMG312" s="200"/>
      <c r="AMH312" s="200"/>
      <c r="AMI312" s="200"/>
      <c r="AMJ312" s="200"/>
      <c r="AMK312" s="200"/>
      <c r="AML312" s="200"/>
    </row>
    <row r="313" spans="3:1026" s="200" customFormat="1" ht="15.75" x14ac:dyDescent="0.25">
      <c r="C313" s="132"/>
      <c r="D313" s="132"/>
      <c r="E313" s="132"/>
      <c r="G313" s="113"/>
      <c r="J313" s="24"/>
      <c r="L313" s="46"/>
      <c r="M313" s="24"/>
      <c r="O313" s="46"/>
      <c r="P313" s="47"/>
      <c r="Q313" s="46"/>
      <c r="R313" s="46"/>
      <c r="S313" s="48"/>
      <c r="T313" s="24"/>
      <c r="U313" s="46"/>
      <c r="V313" s="48"/>
      <c r="W313" s="24"/>
      <c r="X313" s="46"/>
      <c r="Y313" s="48"/>
      <c r="Z313" s="46"/>
      <c r="AA313" s="46"/>
      <c r="AB313" s="48"/>
      <c r="AC313" s="48"/>
      <c r="AD313" s="46"/>
    </row>
    <row r="314" spans="3:1026" s="200" customFormat="1" ht="27" customHeight="1" x14ac:dyDescent="0.25">
      <c r="C314" s="274" t="s">
        <v>61</v>
      </c>
      <c r="D314" s="274"/>
      <c r="E314" s="274" t="s">
        <v>93</v>
      </c>
      <c r="F314" s="274"/>
      <c r="G314" s="274"/>
      <c r="H314" s="113" t="s">
        <v>62</v>
      </c>
      <c r="I314" s="292" t="s">
        <v>65</v>
      </c>
      <c r="J314" s="292"/>
      <c r="K314" s="292"/>
      <c r="L314" s="292"/>
      <c r="M314" s="24"/>
      <c r="O314" s="46"/>
      <c r="P314" s="47"/>
      <c r="Q314" s="46"/>
      <c r="R314" s="46"/>
      <c r="S314" s="48"/>
      <c r="T314" s="24"/>
      <c r="U314" s="46"/>
      <c r="V314" s="48"/>
      <c r="W314" s="24"/>
      <c r="X314" s="46"/>
      <c r="Y314" s="48"/>
      <c r="Z314" s="46"/>
      <c r="AA314" s="46"/>
      <c r="AB314" s="48"/>
      <c r="AC314" s="48"/>
      <c r="AD314" s="46"/>
    </row>
    <row r="315" spans="3:1026" s="200" customFormat="1" ht="34.5" customHeight="1" x14ac:dyDescent="0.25">
      <c r="C315" s="205" t="s">
        <v>94</v>
      </c>
      <c r="D315" s="205" t="s">
        <v>63</v>
      </c>
      <c r="E315" s="205" t="s">
        <v>93</v>
      </c>
      <c r="F315" s="205" t="s">
        <v>63</v>
      </c>
      <c r="G315" s="83" t="s">
        <v>64</v>
      </c>
      <c r="H315" s="113" t="s">
        <v>65</v>
      </c>
      <c r="J315" s="24"/>
      <c r="L315" s="46"/>
      <c r="M315" s="24"/>
      <c r="O315" s="46"/>
      <c r="P315" s="47"/>
      <c r="Q315" s="46"/>
      <c r="R315" s="46"/>
      <c r="S315" s="48"/>
      <c r="T315" s="24"/>
      <c r="U315" s="46"/>
      <c r="V315" s="48"/>
      <c r="W315" s="24"/>
      <c r="X315" s="46"/>
      <c r="Y315" s="48"/>
      <c r="Z315" s="46"/>
      <c r="AA315" s="46"/>
      <c r="AB315" s="48"/>
      <c r="AC315" s="48"/>
      <c r="AD315" s="46"/>
    </row>
    <row r="316" spans="3:1026" s="200" customFormat="1" ht="41.25" customHeight="1" x14ac:dyDescent="0.25">
      <c r="C316" s="293" t="s">
        <v>95</v>
      </c>
      <c r="D316" s="329">
        <v>0.94</v>
      </c>
      <c r="E316" s="245" t="s">
        <v>96</v>
      </c>
      <c r="F316" s="253">
        <v>0.88</v>
      </c>
      <c r="G316" s="245" t="s">
        <v>69</v>
      </c>
      <c r="H316" s="113">
        <v>0.79300000000000004</v>
      </c>
      <c r="J316" s="24"/>
      <c r="L316" s="46"/>
      <c r="M316" s="24"/>
      <c r="O316" s="46"/>
      <c r="P316" s="47"/>
      <c r="Q316" s="46"/>
      <c r="R316" s="46"/>
      <c r="S316" s="48"/>
      <c r="T316" s="24"/>
      <c r="U316" s="46"/>
      <c r="V316" s="48"/>
      <c r="W316" s="24"/>
      <c r="X316" s="46"/>
      <c r="Y316" s="48"/>
      <c r="Z316" s="46"/>
      <c r="AA316" s="46"/>
      <c r="AB316" s="48"/>
      <c r="AC316" s="48"/>
      <c r="AD316" s="46"/>
    </row>
    <row r="317" spans="3:1026" s="200" customFormat="1" ht="41.25" customHeight="1" x14ac:dyDescent="0.25">
      <c r="C317" s="294"/>
      <c r="D317" s="330"/>
      <c r="E317" s="245" t="s">
        <v>97</v>
      </c>
      <c r="F317" s="253">
        <v>1</v>
      </c>
      <c r="G317" s="245" t="s">
        <v>69</v>
      </c>
      <c r="H317" s="113">
        <v>0.79300000000000004</v>
      </c>
      <c r="J317" s="24"/>
      <c r="L317" s="46"/>
      <c r="M317" s="24"/>
      <c r="O317" s="46"/>
      <c r="P317" s="47"/>
      <c r="Q317" s="46"/>
      <c r="R317" s="46"/>
      <c r="S317" s="48"/>
      <c r="T317" s="24"/>
      <c r="U317" s="46"/>
      <c r="V317" s="48"/>
      <c r="W317" s="24"/>
      <c r="X317" s="46"/>
      <c r="Y317" s="48"/>
      <c r="Z317" s="46"/>
      <c r="AA317" s="46"/>
      <c r="AB317" s="48"/>
      <c r="AC317" s="48"/>
      <c r="AD317" s="46"/>
    </row>
    <row r="318" spans="3:1026" s="200" customFormat="1" ht="41.25" customHeight="1" x14ac:dyDescent="0.25">
      <c r="C318" s="295"/>
      <c r="D318" s="331"/>
      <c r="E318" s="245" t="s">
        <v>98</v>
      </c>
      <c r="F318" s="253">
        <v>0.93</v>
      </c>
      <c r="G318" s="245" t="s">
        <v>69</v>
      </c>
      <c r="H318" s="113">
        <v>0.79300000000000004</v>
      </c>
      <c r="J318" s="24"/>
      <c r="L318" s="46"/>
      <c r="M318" s="24"/>
      <c r="O318" s="46"/>
      <c r="P318" s="47"/>
      <c r="Q318" s="46"/>
      <c r="R318" s="46"/>
      <c r="S318" s="48"/>
      <c r="T318" s="24"/>
      <c r="U318" s="46"/>
      <c r="V318" s="48"/>
      <c r="W318" s="24"/>
      <c r="X318" s="46"/>
      <c r="Y318" s="48"/>
      <c r="Z318" s="46"/>
      <c r="AA318" s="46"/>
      <c r="AB318" s="48"/>
      <c r="AC318" s="48"/>
      <c r="AD318" s="46"/>
    </row>
    <row r="319" spans="3:1026" s="200" customFormat="1" ht="41.25" customHeight="1" x14ac:dyDescent="0.25">
      <c r="C319" s="293" t="s">
        <v>99</v>
      </c>
      <c r="D319" s="329">
        <v>0.87</v>
      </c>
      <c r="E319" s="245" t="s">
        <v>100</v>
      </c>
      <c r="F319" s="253">
        <v>0.84</v>
      </c>
      <c r="G319" s="245" t="s">
        <v>67</v>
      </c>
      <c r="H319" s="113">
        <v>0.79300000000000004</v>
      </c>
      <c r="J319" s="24"/>
      <c r="L319" s="46"/>
      <c r="M319" s="24"/>
      <c r="O319" s="46"/>
      <c r="P319" s="47"/>
      <c r="Q319" s="46"/>
      <c r="R319" s="46"/>
      <c r="S319" s="48"/>
      <c r="T319" s="24"/>
      <c r="U319" s="46"/>
      <c r="V319" s="48"/>
      <c r="W319" s="24"/>
      <c r="X319" s="46"/>
      <c r="Y319" s="48"/>
      <c r="Z319" s="46"/>
      <c r="AA319" s="46"/>
      <c r="AB319" s="48"/>
      <c r="AC319" s="48"/>
      <c r="AD319" s="46"/>
    </row>
    <row r="320" spans="3:1026" s="200" customFormat="1" ht="41.25" customHeight="1" x14ac:dyDescent="0.25">
      <c r="C320" s="294"/>
      <c r="D320" s="330"/>
      <c r="E320" s="245" t="s">
        <v>101</v>
      </c>
      <c r="F320" s="253">
        <v>0.9</v>
      </c>
      <c r="G320" s="245" t="s">
        <v>69</v>
      </c>
      <c r="H320" s="113">
        <v>0.79300000000000004</v>
      </c>
      <c r="J320" s="24"/>
      <c r="L320" s="46"/>
      <c r="M320" s="24"/>
      <c r="O320" s="46"/>
      <c r="P320" s="47"/>
      <c r="Q320" s="46"/>
      <c r="R320" s="46"/>
      <c r="S320" s="48"/>
      <c r="T320" s="24"/>
      <c r="U320" s="46"/>
      <c r="V320" s="48"/>
      <c r="W320" s="24"/>
      <c r="X320" s="46"/>
      <c r="Y320" s="48"/>
      <c r="Z320" s="46"/>
      <c r="AA320" s="46"/>
      <c r="AB320" s="48"/>
      <c r="AC320" s="48"/>
      <c r="AD320" s="46"/>
    </row>
    <row r="321" spans="3:30" s="200" customFormat="1" ht="41.25" customHeight="1" x14ac:dyDescent="0.25">
      <c r="C321" s="294"/>
      <c r="D321" s="330"/>
      <c r="E321" s="245" t="s">
        <v>102</v>
      </c>
      <c r="F321" s="253">
        <v>1</v>
      </c>
      <c r="G321" s="245" t="s">
        <v>69</v>
      </c>
      <c r="H321" s="113">
        <v>0.79300000000000004</v>
      </c>
      <c r="J321" s="24"/>
      <c r="L321" s="46"/>
      <c r="M321" s="24"/>
      <c r="O321" s="46"/>
      <c r="P321" s="47"/>
      <c r="Q321" s="46"/>
      <c r="R321" s="46"/>
      <c r="S321" s="48"/>
      <c r="T321" s="24"/>
      <c r="U321" s="46"/>
      <c r="V321" s="48"/>
      <c r="W321" s="24"/>
      <c r="X321" s="46"/>
      <c r="Y321" s="48"/>
      <c r="Z321" s="46"/>
      <c r="AA321" s="46"/>
      <c r="AB321" s="48"/>
      <c r="AC321" s="48"/>
      <c r="AD321" s="46"/>
    </row>
    <row r="322" spans="3:30" s="200" customFormat="1" ht="41.25" customHeight="1" x14ac:dyDescent="0.25">
      <c r="C322" s="294"/>
      <c r="D322" s="330"/>
      <c r="E322" s="245" t="s">
        <v>105</v>
      </c>
      <c r="F322" s="253">
        <v>0.8</v>
      </c>
      <c r="G322" s="245" t="s">
        <v>67</v>
      </c>
      <c r="H322" s="113">
        <v>0.79300000000000004</v>
      </c>
      <c r="J322" s="24"/>
      <c r="L322" s="46"/>
      <c r="M322" s="24"/>
      <c r="O322" s="46"/>
      <c r="P322" s="47"/>
      <c r="Q322" s="46"/>
      <c r="R322" s="46"/>
      <c r="S322" s="48"/>
      <c r="T322" s="24"/>
      <c r="U322" s="46"/>
      <c r="V322" s="48"/>
      <c r="W322" s="24"/>
      <c r="X322" s="46"/>
      <c r="Y322" s="48"/>
      <c r="Z322" s="46"/>
      <c r="AA322" s="46"/>
      <c r="AB322" s="48"/>
      <c r="AC322" s="48"/>
      <c r="AD322" s="46"/>
    </row>
    <row r="323" spans="3:30" s="200" customFormat="1" ht="41.25" customHeight="1" x14ac:dyDescent="0.25">
      <c r="C323" s="295"/>
      <c r="D323" s="331"/>
      <c r="E323" s="245" t="s">
        <v>106</v>
      </c>
      <c r="F323" s="253">
        <v>0.8</v>
      </c>
      <c r="G323" s="245" t="s">
        <v>67</v>
      </c>
      <c r="H323" s="113">
        <v>0.79300000000000004</v>
      </c>
      <c r="J323" s="24"/>
      <c r="L323" s="46"/>
      <c r="M323" s="24"/>
      <c r="O323" s="46"/>
      <c r="P323" s="47"/>
      <c r="Q323" s="46"/>
      <c r="R323" s="46"/>
      <c r="S323" s="48"/>
      <c r="T323" s="24"/>
      <c r="U323" s="46"/>
      <c r="V323" s="48"/>
      <c r="W323" s="24"/>
      <c r="X323" s="46"/>
      <c r="Y323" s="48"/>
      <c r="Z323" s="46"/>
      <c r="AA323" s="46"/>
      <c r="AB323" s="48"/>
      <c r="AC323" s="48"/>
      <c r="AD323" s="46"/>
    </row>
    <row r="324" spans="3:30" s="200" customFormat="1" ht="41.25" customHeight="1" x14ac:dyDescent="0.25">
      <c r="C324" s="293" t="s">
        <v>107</v>
      </c>
      <c r="D324" s="329">
        <v>0.8</v>
      </c>
      <c r="E324" s="245" t="s">
        <v>108</v>
      </c>
      <c r="F324" s="253">
        <v>1</v>
      </c>
      <c r="G324" s="245" t="s">
        <v>69</v>
      </c>
      <c r="H324" s="113">
        <v>0.79300000000000004</v>
      </c>
      <c r="J324" s="24"/>
      <c r="L324" s="46"/>
      <c r="M324" s="24"/>
      <c r="O324" s="46"/>
      <c r="P324" s="47"/>
      <c r="Q324" s="46"/>
      <c r="R324" s="46"/>
      <c r="S324" s="48"/>
      <c r="T324" s="24"/>
      <c r="U324" s="46"/>
      <c r="V324" s="48"/>
      <c r="W324" s="24"/>
      <c r="X324" s="46"/>
      <c r="Y324" s="48"/>
      <c r="Z324" s="46"/>
      <c r="AA324" s="46"/>
      <c r="AB324" s="48"/>
      <c r="AC324" s="48"/>
      <c r="AD324" s="46"/>
    </row>
    <row r="325" spans="3:30" s="200" customFormat="1" ht="41.25" customHeight="1" x14ac:dyDescent="0.25">
      <c r="C325" s="294"/>
      <c r="D325" s="330"/>
      <c r="E325" s="245" t="s">
        <v>109</v>
      </c>
      <c r="F325" s="253">
        <v>0.75</v>
      </c>
      <c r="G325" s="245" t="s">
        <v>67</v>
      </c>
      <c r="H325" s="113">
        <v>0.79300000000000004</v>
      </c>
      <c r="J325" s="24"/>
      <c r="L325" s="46"/>
      <c r="M325" s="24"/>
      <c r="O325" s="46"/>
      <c r="P325" s="47"/>
      <c r="Q325" s="46"/>
      <c r="R325" s="46"/>
      <c r="S325" s="48"/>
      <c r="T325" s="24"/>
      <c r="U325" s="46"/>
      <c r="V325" s="48"/>
      <c r="W325" s="24"/>
      <c r="X325" s="46"/>
      <c r="Y325" s="48"/>
      <c r="Z325" s="46"/>
      <c r="AA325" s="46"/>
      <c r="AB325" s="48"/>
      <c r="AC325" s="48"/>
      <c r="AD325" s="46"/>
    </row>
    <row r="326" spans="3:30" s="200" customFormat="1" ht="41.25" customHeight="1" x14ac:dyDescent="0.25">
      <c r="C326" s="294"/>
      <c r="D326" s="330"/>
      <c r="E326" s="245" t="s">
        <v>110</v>
      </c>
      <c r="F326" s="253">
        <v>1</v>
      </c>
      <c r="G326" s="245" t="s">
        <v>69</v>
      </c>
      <c r="H326" s="113">
        <v>0.79300000000000004</v>
      </c>
      <c r="J326" s="24"/>
      <c r="L326" s="46"/>
      <c r="M326" s="24"/>
      <c r="O326" s="46"/>
      <c r="P326" s="47"/>
      <c r="Q326" s="46"/>
      <c r="R326" s="46"/>
      <c r="S326" s="48"/>
      <c r="T326" s="24"/>
      <c r="U326" s="46"/>
      <c r="V326" s="48"/>
      <c r="W326" s="24"/>
      <c r="X326" s="46"/>
      <c r="Y326" s="48"/>
      <c r="Z326" s="46"/>
      <c r="AA326" s="46"/>
      <c r="AB326" s="48"/>
      <c r="AC326" s="48"/>
      <c r="AD326" s="46"/>
    </row>
    <row r="327" spans="3:30" s="200" customFormat="1" ht="41.25" customHeight="1" x14ac:dyDescent="0.25">
      <c r="C327" s="294"/>
      <c r="D327" s="330"/>
      <c r="E327" s="245" t="s">
        <v>111</v>
      </c>
      <c r="F327" s="253">
        <v>1</v>
      </c>
      <c r="G327" s="245" t="s">
        <v>69</v>
      </c>
      <c r="H327" s="113">
        <v>0.79300000000000004</v>
      </c>
      <c r="J327" s="24"/>
      <c r="L327" s="46"/>
      <c r="M327" s="24"/>
      <c r="O327" s="46"/>
      <c r="P327" s="47"/>
      <c r="Q327" s="46"/>
      <c r="R327" s="46"/>
      <c r="S327" s="48"/>
      <c r="T327" s="24"/>
      <c r="U327" s="46"/>
      <c r="V327" s="48"/>
      <c r="W327" s="24"/>
      <c r="X327" s="46"/>
      <c r="Y327" s="48"/>
      <c r="Z327" s="46"/>
      <c r="AA327" s="46"/>
      <c r="AB327" s="48"/>
      <c r="AC327" s="48"/>
      <c r="AD327" s="46"/>
    </row>
    <row r="328" spans="3:30" s="200" customFormat="1" ht="41.25" customHeight="1" x14ac:dyDescent="0.25">
      <c r="C328" s="294"/>
      <c r="D328" s="330"/>
      <c r="E328" s="245" t="s">
        <v>112</v>
      </c>
      <c r="F328" s="253">
        <v>0.47</v>
      </c>
      <c r="G328" s="245" t="s">
        <v>76</v>
      </c>
      <c r="H328" s="113">
        <v>0.79300000000000004</v>
      </c>
      <c r="J328" s="24"/>
      <c r="L328" s="46"/>
      <c r="M328" s="24"/>
      <c r="O328" s="46"/>
      <c r="P328" s="47"/>
      <c r="Q328" s="46"/>
      <c r="R328" s="46"/>
      <c r="S328" s="48"/>
      <c r="T328" s="24"/>
      <c r="U328" s="46"/>
      <c r="V328" s="48"/>
      <c r="W328" s="24"/>
      <c r="X328" s="46"/>
      <c r="Y328" s="48"/>
      <c r="Z328" s="46"/>
      <c r="AA328" s="46"/>
      <c r="AB328" s="48"/>
      <c r="AC328" s="48"/>
      <c r="AD328" s="46"/>
    </row>
    <row r="329" spans="3:30" s="200" customFormat="1" ht="41.25" customHeight="1" x14ac:dyDescent="0.25">
      <c r="C329" s="295"/>
      <c r="D329" s="331"/>
      <c r="E329" s="245" t="s">
        <v>113</v>
      </c>
      <c r="F329" s="253">
        <v>0.57999999999999996</v>
      </c>
      <c r="G329" s="245" t="s">
        <v>76</v>
      </c>
      <c r="H329" s="113">
        <v>0.79300000000000004</v>
      </c>
      <c r="J329" s="24"/>
      <c r="L329" s="46"/>
      <c r="M329" s="24"/>
      <c r="O329" s="46"/>
      <c r="P329" s="47"/>
      <c r="Q329" s="46"/>
      <c r="R329" s="46"/>
      <c r="S329" s="48"/>
      <c r="T329" s="24"/>
      <c r="U329" s="46"/>
      <c r="V329" s="48"/>
      <c r="W329" s="24"/>
      <c r="X329" s="46"/>
      <c r="Y329" s="48"/>
      <c r="Z329" s="46"/>
      <c r="AA329" s="46"/>
      <c r="AB329" s="48"/>
      <c r="AC329" s="48"/>
      <c r="AD329" s="46"/>
    </row>
    <row r="330" spans="3:30" s="200" customFormat="1" ht="41.25" customHeight="1" x14ac:dyDescent="0.25">
      <c r="C330" s="293" t="s">
        <v>114</v>
      </c>
      <c r="D330" s="329">
        <v>0.74</v>
      </c>
      <c r="E330" s="245" t="s">
        <v>115</v>
      </c>
      <c r="F330" s="253">
        <v>0.92</v>
      </c>
      <c r="G330" s="245" t="s">
        <v>69</v>
      </c>
      <c r="H330" s="113">
        <v>0.79300000000000004</v>
      </c>
      <c r="J330" s="24"/>
      <c r="L330" s="46"/>
      <c r="M330" s="24"/>
      <c r="O330" s="46"/>
      <c r="P330" s="47"/>
      <c r="Q330" s="46"/>
      <c r="R330" s="46"/>
      <c r="S330" s="48"/>
      <c r="T330" s="24"/>
      <c r="U330" s="46"/>
      <c r="V330" s="48"/>
      <c r="W330" s="24"/>
      <c r="X330" s="46"/>
      <c r="Y330" s="48"/>
      <c r="Z330" s="46"/>
      <c r="AA330" s="46"/>
      <c r="AB330" s="48"/>
      <c r="AC330" s="48"/>
      <c r="AD330" s="46"/>
    </row>
    <row r="331" spans="3:30" s="200" customFormat="1" ht="41.25" customHeight="1" x14ac:dyDescent="0.25">
      <c r="C331" s="294"/>
      <c r="D331" s="330"/>
      <c r="E331" s="245" t="s">
        <v>116</v>
      </c>
      <c r="F331" s="253">
        <v>1</v>
      </c>
      <c r="G331" s="245" t="s">
        <v>69</v>
      </c>
      <c r="H331" s="113">
        <v>0.79300000000000004</v>
      </c>
      <c r="J331" s="24"/>
      <c r="L331" s="46"/>
      <c r="M331" s="24"/>
      <c r="O331" s="46"/>
      <c r="P331" s="47"/>
      <c r="Q331" s="46"/>
      <c r="R331" s="46"/>
      <c r="S331" s="48"/>
      <c r="T331" s="24"/>
      <c r="U331" s="46"/>
      <c r="V331" s="48"/>
      <c r="W331" s="24"/>
      <c r="X331" s="46"/>
      <c r="Y331" s="48"/>
      <c r="Z331" s="46"/>
      <c r="AA331" s="46"/>
      <c r="AB331" s="48"/>
      <c r="AC331" s="48"/>
      <c r="AD331" s="46"/>
    </row>
    <row r="332" spans="3:30" s="200" customFormat="1" ht="41.25" customHeight="1" x14ac:dyDescent="0.25">
      <c r="C332" s="294"/>
      <c r="D332" s="330"/>
      <c r="E332" s="245" t="s">
        <v>117</v>
      </c>
      <c r="F332" s="253">
        <v>0.4</v>
      </c>
      <c r="G332" s="245" t="s">
        <v>76</v>
      </c>
      <c r="H332" s="113">
        <v>0.79300000000000004</v>
      </c>
      <c r="J332" s="24"/>
      <c r="L332" s="46"/>
      <c r="M332" s="24"/>
      <c r="O332" s="46"/>
      <c r="P332" s="47"/>
      <c r="Q332" s="46"/>
      <c r="R332" s="46"/>
      <c r="S332" s="48"/>
      <c r="T332" s="24"/>
      <c r="U332" s="46"/>
      <c r="V332" s="48"/>
      <c r="W332" s="24"/>
      <c r="X332" s="46"/>
      <c r="Y332" s="48"/>
      <c r="Z332" s="46"/>
      <c r="AA332" s="46"/>
      <c r="AB332" s="48"/>
      <c r="AC332" s="48"/>
      <c r="AD332" s="46"/>
    </row>
    <row r="333" spans="3:30" s="200" customFormat="1" ht="41.25" customHeight="1" x14ac:dyDescent="0.25">
      <c r="C333" s="295"/>
      <c r="D333" s="331"/>
      <c r="E333" s="245" t="s">
        <v>118</v>
      </c>
      <c r="F333" s="253">
        <v>0.64</v>
      </c>
      <c r="G333" s="245" t="s">
        <v>67</v>
      </c>
      <c r="H333" s="113">
        <v>0.79300000000000004</v>
      </c>
      <c r="J333" s="24"/>
      <c r="L333" s="46"/>
      <c r="M333" s="24"/>
      <c r="O333" s="46"/>
      <c r="P333" s="47"/>
      <c r="Q333" s="46"/>
      <c r="R333" s="46"/>
      <c r="S333" s="48"/>
      <c r="T333" s="24"/>
      <c r="U333" s="46"/>
      <c r="V333" s="48"/>
      <c r="W333" s="24"/>
      <c r="X333" s="46"/>
      <c r="Y333" s="48"/>
      <c r="Z333" s="46"/>
      <c r="AA333" s="46"/>
      <c r="AB333" s="48"/>
      <c r="AC333" s="48"/>
      <c r="AD333" s="46"/>
    </row>
    <row r="334" spans="3:30" s="200" customFormat="1" ht="41.25" customHeight="1" x14ac:dyDescent="0.25">
      <c r="C334" s="293" t="s">
        <v>119</v>
      </c>
      <c r="D334" s="329">
        <v>0.95</v>
      </c>
      <c r="E334" s="245" t="s">
        <v>120</v>
      </c>
      <c r="F334" s="253">
        <v>1</v>
      </c>
      <c r="G334" s="245" t="s">
        <v>69</v>
      </c>
      <c r="H334" s="113">
        <v>0.79300000000000004</v>
      </c>
      <c r="J334" s="24"/>
      <c r="L334" s="46"/>
      <c r="M334" s="24"/>
      <c r="O334" s="46"/>
      <c r="P334" s="47"/>
      <c r="Q334" s="46"/>
      <c r="R334" s="46"/>
      <c r="S334" s="48"/>
      <c r="T334" s="24"/>
      <c r="U334" s="46"/>
      <c r="V334" s="48"/>
      <c r="W334" s="24"/>
      <c r="X334" s="46"/>
      <c r="Y334" s="48"/>
      <c r="Z334" s="46"/>
      <c r="AA334" s="46"/>
      <c r="AB334" s="48"/>
      <c r="AC334" s="48"/>
      <c r="AD334" s="46"/>
    </row>
    <row r="335" spans="3:30" s="200" customFormat="1" ht="41.25" customHeight="1" x14ac:dyDescent="0.25">
      <c r="C335" s="294"/>
      <c r="D335" s="330"/>
      <c r="E335" s="245" t="s">
        <v>121</v>
      </c>
      <c r="F335" s="253">
        <v>0.73</v>
      </c>
      <c r="G335" s="245" t="s">
        <v>67</v>
      </c>
      <c r="H335" s="113">
        <v>0.79300000000000004</v>
      </c>
      <c r="J335" s="24"/>
      <c r="L335" s="46"/>
      <c r="M335" s="24"/>
      <c r="O335" s="46"/>
      <c r="P335" s="47"/>
      <c r="Q335" s="46"/>
      <c r="R335" s="46"/>
      <c r="S335" s="48"/>
      <c r="T335" s="24"/>
      <c r="U335" s="46"/>
      <c r="V335" s="48"/>
      <c r="W335" s="24"/>
      <c r="X335" s="46"/>
      <c r="Y335" s="48"/>
      <c r="Z335" s="46"/>
      <c r="AA335" s="46"/>
      <c r="AB335" s="48"/>
      <c r="AC335" s="48"/>
      <c r="AD335" s="46"/>
    </row>
    <row r="336" spans="3:30" s="200" customFormat="1" ht="41.25" customHeight="1" x14ac:dyDescent="0.25">
      <c r="C336" s="294"/>
      <c r="D336" s="330"/>
      <c r="E336" s="245" t="s">
        <v>122</v>
      </c>
      <c r="F336" s="253">
        <v>1</v>
      </c>
      <c r="G336" s="245" t="s">
        <v>69</v>
      </c>
      <c r="H336" s="113">
        <v>0.79300000000000004</v>
      </c>
      <c r="J336" s="24"/>
      <c r="L336" s="46"/>
      <c r="M336" s="24"/>
      <c r="O336" s="46"/>
      <c r="P336" s="47"/>
      <c r="Q336" s="46"/>
      <c r="R336" s="46"/>
      <c r="S336" s="48"/>
      <c r="T336" s="24"/>
      <c r="U336" s="46"/>
      <c r="V336" s="48"/>
      <c r="W336" s="24"/>
      <c r="X336" s="46"/>
      <c r="Y336" s="48"/>
      <c r="Z336" s="46"/>
      <c r="AA336" s="46"/>
      <c r="AB336" s="48"/>
      <c r="AC336" s="48"/>
      <c r="AD336" s="46"/>
    </row>
    <row r="337" spans="3:30" s="200" customFormat="1" ht="41.25" customHeight="1" x14ac:dyDescent="0.25">
      <c r="C337" s="294"/>
      <c r="D337" s="330"/>
      <c r="E337" s="245" t="s">
        <v>123</v>
      </c>
      <c r="F337" s="253">
        <v>1</v>
      </c>
      <c r="G337" s="245" t="s">
        <v>69</v>
      </c>
      <c r="H337" s="113">
        <v>0.79300000000000004</v>
      </c>
      <c r="J337" s="24"/>
      <c r="L337" s="46"/>
      <c r="M337" s="24"/>
      <c r="O337" s="46"/>
      <c r="P337" s="47"/>
      <c r="Q337" s="46"/>
      <c r="R337" s="46"/>
      <c r="S337" s="48"/>
      <c r="T337" s="24"/>
      <c r="U337" s="46"/>
      <c r="V337" s="48"/>
      <c r="W337" s="24"/>
      <c r="X337" s="46"/>
      <c r="Y337" s="48"/>
      <c r="Z337" s="46"/>
      <c r="AA337" s="46"/>
      <c r="AB337" s="48"/>
      <c r="AC337" s="48"/>
      <c r="AD337" s="46"/>
    </row>
    <row r="338" spans="3:30" s="200" customFormat="1" ht="41.25" customHeight="1" x14ac:dyDescent="0.25">
      <c r="C338" s="294"/>
      <c r="D338" s="330"/>
      <c r="E338" s="245" t="s">
        <v>124</v>
      </c>
      <c r="F338" s="253">
        <v>1</v>
      </c>
      <c r="G338" s="245" t="s">
        <v>69</v>
      </c>
      <c r="H338" s="113">
        <v>0.79300000000000004</v>
      </c>
      <c r="J338" s="24"/>
      <c r="L338" s="46"/>
      <c r="M338" s="24"/>
      <c r="O338" s="46"/>
      <c r="P338" s="47"/>
      <c r="Q338" s="46"/>
      <c r="R338" s="46"/>
      <c r="S338" s="48"/>
      <c r="T338" s="24"/>
      <c r="U338" s="46"/>
      <c r="V338" s="48"/>
      <c r="W338" s="24"/>
      <c r="X338" s="46"/>
      <c r="Y338" s="48"/>
      <c r="Z338" s="46"/>
      <c r="AA338" s="46"/>
      <c r="AB338" s="48"/>
      <c r="AC338" s="48"/>
      <c r="AD338" s="46"/>
    </row>
    <row r="339" spans="3:30" s="200" customFormat="1" ht="41.25" customHeight="1" x14ac:dyDescent="0.25">
      <c r="C339" s="295"/>
      <c r="D339" s="331"/>
      <c r="E339" s="245" t="s">
        <v>125</v>
      </c>
      <c r="F339" s="253">
        <v>1</v>
      </c>
      <c r="G339" s="245" t="s">
        <v>69</v>
      </c>
      <c r="H339" s="113">
        <v>0.79300000000000004</v>
      </c>
      <c r="J339" s="24"/>
      <c r="L339" s="46"/>
      <c r="M339" s="24"/>
      <c r="O339" s="46"/>
      <c r="P339" s="47"/>
      <c r="Q339" s="46"/>
      <c r="R339" s="46"/>
      <c r="S339" s="48"/>
      <c r="T339" s="24"/>
      <c r="U339" s="46"/>
      <c r="V339" s="48"/>
      <c r="W339" s="24"/>
      <c r="X339" s="46"/>
      <c r="Y339" s="48"/>
      <c r="Z339" s="46"/>
      <c r="AA339" s="46"/>
      <c r="AB339" s="48"/>
      <c r="AC339" s="48"/>
      <c r="AD339" s="46"/>
    </row>
    <row r="340" spans="3:30" s="200" customFormat="1" ht="41.25" customHeight="1" x14ac:dyDescent="0.25">
      <c r="C340" s="293" t="s">
        <v>126</v>
      </c>
      <c r="D340" s="329">
        <v>0.76</v>
      </c>
      <c r="E340" s="245" t="s">
        <v>127</v>
      </c>
      <c r="F340" s="253">
        <v>0.95</v>
      </c>
      <c r="G340" s="245" t="s">
        <v>69</v>
      </c>
      <c r="H340" s="113">
        <v>0.79300000000000004</v>
      </c>
      <c r="J340" s="24"/>
      <c r="L340" s="46"/>
      <c r="M340" s="24"/>
      <c r="O340" s="46"/>
      <c r="P340" s="47"/>
      <c r="Q340" s="46"/>
      <c r="R340" s="46"/>
      <c r="S340" s="48"/>
      <c r="T340" s="24"/>
      <c r="U340" s="46"/>
      <c r="V340" s="48"/>
      <c r="W340" s="24"/>
      <c r="X340" s="46"/>
      <c r="Y340" s="48"/>
      <c r="Z340" s="46"/>
      <c r="AA340" s="46"/>
      <c r="AB340" s="48"/>
      <c r="AC340" s="48"/>
      <c r="AD340" s="46"/>
    </row>
    <row r="341" spans="3:30" s="200" customFormat="1" ht="41.25" customHeight="1" x14ac:dyDescent="0.25">
      <c r="C341" s="294"/>
      <c r="D341" s="330"/>
      <c r="E341" s="245" t="s">
        <v>128</v>
      </c>
      <c r="F341" s="253">
        <v>0.4</v>
      </c>
      <c r="G341" s="245" t="s">
        <v>76</v>
      </c>
      <c r="H341" s="113">
        <v>0.79300000000000004</v>
      </c>
      <c r="J341" s="24"/>
      <c r="L341" s="46"/>
      <c r="M341" s="24"/>
      <c r="O341" s="46"/>
      <c r="P341" s="47"/>
      <c r="Q341" s="46"/>
      <c r="R341" s="46"/>
      <c r="S341" s="48"/>
      <c r="T341" s="24"/>
      <c r="U341" s="46"/>
      <c r="V341" s="48"/>
      <c r="W341" s="24"/>
      <c r="X341" s="46"/>
      <c r="Y341" s="48"/>
      <c r="Z341" s="46"/>
      <c r="AA341" s="46"/>
      <c r="AB341" s="48"/>
      <c r="AC341" s="48"/>
      <c r="AD341" s="46"/>
    </row>
    <row r="342" spans="3:30" s="200" customFormat="1" ht="41.25" customHeight="1" x14ac:dyDescent="0.25">
      <c r="C342" s="294"/>
      <c r="D342" s="330"/>
      <c r="E342" s="245" t="s">
        <v>129</v>
      </c>
      <c r="F342" s="253">
        <v>0.66</v>
      </c>
      <c r="G342" s="245" t="s">
        <v>67</v>
      </c>
      <c r="H342" s="113">
        <v>0.79300000000000004</v>
      </c>
      <c r="J342" s="24"/>
      <c r="L342" s="46"/>
      <c r="M342" s="24"/>
      <c r="O342" s="46"/>
      <c r="P342" s="47"/>
      <c r="Q342" s="46"/>
      <c r="R342" s="46"/>
      <c r="S342" s="48"/>
      <c r="T342" s="24"/>
      <c r="U342" s="46"/>
      <c r="V342" s="48"/>
      <c r="W342" s="24"/>
      <c r="X342" s="46"/>
      <c r="Y342" s="48"/>
      <c r="Z342" s="46"/>
      <c r="AA342" s="46"/>
      <c r="AB342" s="48"/>
      <c r="AC342" s="48"/>
      <c r="AD342" s="46"/>
    </row>
    <row r="343" spans="3:30" s="200" customFormat="1" ht="41.25" customHeight="1" x14ac:dyDescent="0.25">
      <c r="C343" s="294"/>
      <c r="D343" s="330"/>
      <c r="E343" s="245" t="s">
        <v>130</v>
      </c>
      <c r="F343" s="253">
        <v>0.91</v>
      </c>
      <c r="G343" s="245" t="s">
        <v>69</v>
      </c>
      <c r="H343" s="113">
        <v>0.79300000000000004</v>
      </c>
      <c r="J343" s="24"/>
      <c r="L343" s="46"/>
      <c r="M343" s="24"/>
      <c r="O343" s="46"/>
      <c r="P343" s="47"/>
      <c r="Q343" s="46"/>
      <c r="R343" s="46"/>
      <c r="S343" s="48"/>
      <c r="T343" s="24"/>
      <c r="U343" s="46"/>
      <c r="V343" s="48"/>
      <c r="W343" s="24"/>
      <c r="X343" s="46"/>
      <c r="Y343" s="48"/>
      <c r="Z343" s="46"/>
      <c r="AA343" s="46"/>
      <c r="AB343" s="48"/>
      <c r="AC343" s="48"/>
      <c r="AD343" s="46"/>
    </row>
    <row r="344" spans="3:30" s="200" customFormat="1" ht="41.25" customHeight="1" x14ac:dyDescent="0.25">
      <c r="C344" s="295"/>
      <c r="D344" s="331"/>
      <c r="E344" s="245" t="s">
        <v>131</v>
      </c>
      <c r="F344" s="253">
        <v>0.9</v>
      </c>
      <c r="G344" s="245" t="s">
        <v>69</v>
      </c>
      <c r="H344" s="113">
        <v>0.79300000000000004</v>
      </c>
      <c r="J344" s="24"/>
      <c r="L344" s="46"/>
      <c r="M344" s="24"/>
      <c r="O344" s="46"/>
      <c r="P344" s="47"/>
      <c r="Q344" s="46"/>
      <c r="R344" s="46"/>
      <c r="S344" s="48"/>
      <c r="T344" s="24"/>
      <c r="U344" s="46"/>
      <c r="V344" s="48"/>
      <c r="W344" s="24"/>
      <c r="X344" s="46"/>
      <c r="Y344" s="48"/>
      <c r="Z344" s="46"/>
      <c r="AA344" s="46"/>
      <c r="AB344" s="48"/>
      <c r="AC344" s="48"/>
      <c r="AD344" s="46"/>
    </row>
    <row r="345" spans="3:30" s="200" customFormat="1" ht="41.25" customHeight="1" x14ac:dyDescent="0.25">
      <c r="C345" s="293" t="s">
        <v>132</v>
      </c>
      <c r="D345" s="329">
        <v>0.1</v>
      </c>
      <c r="E345" s="245" t="s">
        <v>133</v>
      </c>
      <c r="F345" s="253">
        <v>0.67</v>
      </c>
      <c r="G345" s="245" t="s">
        <v>67</v>
      </c>
      <c r="H345" s="113">
        <v>0.79300000000000004</v>
      </c>
      <c r="J345" s="24"/>
      <c r="L345" s="46"/>
      <c r="M345" s="24"/>
      <c r="O345" s="46"/>
      <c r="P345" s="47"/>
      <c r="Q345" s="46"/>
      <c r="R345" s="46"/>
      <c r="S345" s="48"/>
      <c r="T345" s="24"/>
      <c r="U345" s="46"/>
      <c r="V345" s="48"/>
      <c r="W345" s="24"/>
      <c r="X345" s="46"/>
      <c r="Y345" s="48"/>
      <c r="Z345" s="46"/>
      <c r="AA345" s="46"/>
      <c r="AB345" s="48"/>
      <c r="AC345" s="48"/>
      <c r="AD345" s="46"/>
    </row>
    <row r="346" spans="3:30" s="200" customFormat="1" ht="41.25" customHeight="1" x14ac:dyDescent="0.25">
      <c r="C346" s="294"/>
      <c r="D346" s="330"/>
      <c r="E346" s="245" t="s">
        <v>134</v>
      </c>
      <c r="F346" s="253">
        <v>0</v>
      </c>
      <c r="G346" s="245" t="s">
        <v>76</v>
      </c>
      <c r="H346" s="113">
        <v>0.79300000000000004</v>
      </c>
      <c r="J346" s="24"/>
      <c r="L346" s="46"/>
      <c r="M346" s="24"/>
      <c r="O346" s="46"/>
      <c r="P346" s="47"/>
      <c r="Q346" s="46"/>
      <c r="R346" s="46"/>
      <c r="S346" s="48"/>
      <c r="T346" s="24"/>
      <c r="U346" s="46"/>
      <c r="V346" s="48"/>
      <c r="W346" s="24"/>
      <c r="X346" s="46"/>
      <c r="Y346" s="48"/>
      <c r="Z346" s="46"/>
      <c r="AA346" s="46"/>
      <c r="AB346" s="48"/>
      <c r="AC346" s="48"/>
      <c r="AD346" s="46"/>
    </row>
    <row r="347" spans="3:30" s="200" customFormat="1" ht="41.25" customHeight="1" x14ac:dyDescent="0.25">
      <c r="C347" s="294"/>
      <c r="D347" s="330"/>
      <c r="E347" s="245" t="s">
        <v>135</v>
      </c>
      <c r="F347" s="253">
        <v>0</v>
      </c>
      <c r="G347" s="245" t="s">
        <v>76</v>
      </c>
      <c r="H347" s="113">
        <v>0.79300000000000004</v>
      </c>
      <c r="J347" s="24"/>
      <c r="L347" s="46"/>
      <c r="M347" s="24"/>
      <c r="O347" s="46"/>
      <c r="P347" s="47"/>
      <c r="Q347" s="46"/>
      <c r="R347" s="46"/>
      <c r="S347" s="48"/>
      <c r="T347" s="24"/>
      <c r="U347" s="46"/>
      <c r="V347" s="48"/>
      <c r="W347" s="24"/>
      <c r="X347" s="46"/>
      <c r="Y347" s="48"/>
      <c r="Z347" s="46"/>
      <c r="AA347" s="46"/>
      <c r="AB347" s="48"/>
      <c r="AC347" s="48"/>
      <c r="AD347" s="46"/>
    </row>
    <row r="348" spans="3:30" s="200" customFormat="1" ht="41.25" customHeight="1" x14ac:dyDescent="0.25">
      <c r="C348" s="294"/>
      <c r="D348" s="330"/>
      <c r="E348" s="245" t="s">
        <v>136</v>
      </c>
      <c r="F348" s="253" t="s">
        <v>103</v>
      </c>
      <c r="G348" s="245" t="s">
        <v>104</v>
      </c>
      <c r="H348" s="113">
        <v>0.79300000000000004</v>
      </c>
      <c r="J348" s="24"/>
      <c r="L348" s="46"/>
      <c r="M348" s="24"/>
      <c r="O348" s="46"/>
      <c r="P348" s="47"/>
      <c r="Q348" s="46"/>
      <c r="R348" s="46"/>
      <c r="S348" s="48"/>
      <c r="T348" s="24"/>
      <c r="U348" s="46"/>
      <c r="V348" s="48"/>
      <c r="W348" s="24"/>
      <c r="X348" s="46"/>
      <c r="Y348" s="48"/>
      <c r="Z348" s="46"/>
      <c r="AA348" s="46"/>
      <c r="AB348" s="48"/>
      <c r="AC348" s="48"/>
      <c r="AD348" s="46"/>
    </row>
    <row r="349" spans="3:30" s="200" customFormat="1" ht="41.25" customHeight="1" x14ac:dyDescent="0.25">
      <c r="C349" s="294"/>
      <c r="D349" s="330"/>
      <c r="E349" s="245" t="s">
        <v>137</v>
      </c>
      <c r="F349" s="253">
        <v>0</v>
      </c>
      <c r="G349" s="245" t="s">
        <v>76</v>
      </c>
      <c r="H349" s="113">
        <v>0.79300000000000004</v>
      </c>
      <c r="J349" s="24"/>
      <c r="L349" s="46"/>
      <c r="M349" s="24"/>
      <c r="O349" s="46"/>
      <c r="P349" s="47"/>
      <c r="Q349" s="46"/>
      <c r="R349" s="46"/>
      <c r="S349" s="48"/>
      <c r="T349" s="24"/>
      <c r="U349" s="46"/>
      <c r="V349" s="48"/>
      <c r="W349" s="24"/>
      <c r="X349" s="46"/>
      <c r="Y349" s="48"/>
      <c r="Z349" s="46"/>
      <c r="AA349" s="46"/>
      <c r="AB349" s="48"/>
      <c r="AC349" s="48"/>
      <c r="AD349" s="46"/>
    </row>
    <row r="350" spans="3:30" s="200" customFormat="1" ht="41.25" customHeight="1" x14ac:dyDescent="0.25">
      <c r="C350" s="294"/>
      <c r="D350" s="330"/>
      <c r="E350" s="245" t="s">
        <v>138</v>
      </c>
      <c r="F350" s="253">
        <v>0</v>
      </c>
      <c r="G350" s="245" t="s">
        <v>76</v>
      </c>
      <c r="H350" s="113">
        <v>0.79300000000000004</v>
      </c>
      <c r="J350" s="24"/>
      <c r="L350" s="46"/>
      <c r="M350" s="24"/>
      <c r="O350" s="46"/>
      <c r="P350" s="47"/>
      <c r="Q350" s="46"/>
      <c r="R350" s="46"/>
      <c r="S350" s="48"/>
      <c r="T350" s="24"/>
      <c r="U350" s="46"/>
      <c r="V350" s="48"/>
      <c r="W350" s="24"/>
      <c r="X350" s="46"/>
      <c r="Y350" s="48"/>
      <c r="Z350" s="46"/>
      <c r="AA350" s="46"/>
      <c r="AB350" s="48"/>
      <c r="AC350" s="48"/>
      <c r="AD350" s="46"/>
    </row>
    <row r="351" spans="3:30" s="200" customFormat="1" ht="41.25" customHeight="1" x14ac:dyDescent="0.25">
      <c r="C351" s="294"/>
      <c r="D351" s="330"/>
      <c r="E351" s="245" t="s">
        <v>139</v>
      </c>
      <c r="F351" s="253">
        <v>0</v>
      </c>
      <c r="G351" s="245" t="s">
        <v>76</v>
      </c>
      <c r="H351" s="113">
        <v>0.79300000000000004</v>
      </c>
      <c r="J351" s="24"/>
      <c r="L351" s="46"/>
      <c r="M351" s="24"/>
      <c r="O351" s="46"/>
      <c r="P351" s="47"/>
      <c r="Q351" s="46"/>
      <c r="R351" s="46"/>
      <c r="S351" s="48"/>
      <c r="T351" s="24"/>
      <c r="U351" s="46"/>
      <c r="V351" s="48"/>
      <c r="W351" s="24"/>
      <c r="X351" s="46"/>
      <c r="Y351" s="48"/>
      <c r="Z351" s="46"/>
      <c r="AA351" s="46"/>
      <c r="AB351" s="48"/>
      <c r="AC351" s="48"/>
      <c r="AD351" s="46"/>
    </row>
    <row r="352" spans="3:30" s="200" customFormat="1" ht="41.25" customHeight="1" x14ac:dyDescent="0.25">
      <c r="C352" s="295"/>
      <c r="D352" s="331"/>
      <c r="E352" s="245" t="s">
        <v>140</v>
      </c>
      <c r="F352" s="253">
        <v>0</v>
      </c>
      <c r="G352" s="245" t="s">
        <v>76</v>
      </c>
      <c r="H352" s="113">
        <v>0.79300000000000004</v>
      </c>
      <c r="J352" s="24"/>
      <c r="L352" s="46"/>
      <c r="M352" s="24"/>
      <c r="O352" s="46"/>
      <c r="P352" s="47"/>
      <c r="Q352" s="46"/>
      <c r="R352" s="46"/>
      <c r="S352" s="48"/>
      <c r="T352" s="24"/>
      <c r="U352" s="46"/>
      <c r="V352" s="48"/>
      <c r="W352" s="24"/>
      <c r="X352" s="46"/>
      <c r="Y352" s="48"/>
      <c r="Z352" s="46"/>
      <c r="AA352" s="46"/>
      <c r="AB352" s="48"/>
      <c r="AC352" s="48"/>
      <c r="AD352" s="46"/>
    </row>
    <row r="353" spans="3:30" s="200" customFormat="1" ht="41.25" customHeight="1" x14ac:dyDescent="0.25">
      <c r="C353" s="293" t="s">
        <v>141</v>
      </c>
      <c r="D353" s="329">
        <v>0.73</v>
      </c>
      <c r="E353" s="245" t="s">
        <v>142</v>
      </c>
      <c r="F353" s="253">
        <v>0.73</v>
      </c>
      <c r="G353" s="245" t="s">
        <v>67</v>
      </c>
      <c r="H353" s="113">
        <v>0.79300000000000004</v>
      </c>
      <c r="J353" s="24"/>
      <c r="L353" s="46"/>
      <c r="M353" s="24"/>
      <c r="O353" s="46"/>
      <c r="P353" s="47"/>
      <c r="Q353" s="46"/>
      <c r="R353" s="46"/>
      <c r="S353" s="48"/>
      <c r="T353" s="24"/>
      <c r="U353" s="46"/>
      <c r="V353" s="48"/>
      <c r="W353" s="24"/>
      <c r="X353" s="46"/>
      <c r="Y353" s="48"/>
      <c r="Z353" s="46"/>
      <c r="AA353" s="46"/>
      <c r="AB353" s="48"/>
      <c r="AC353" s="48"/>
      <c r="AD353" s="46"/>
    </row>
    <row r="354" spans="3:30" s="200" customFormat="1" ht="41.25" customHeight="1" x14ac:dyDescent="0.25">
      <c r="C354" s="294"/>
      <c r="D354" s="330"/>
      <c r="E354" s="245" t="s">
        <v>143</v>
      </c>
      <c r="F354" s="253">
        <v>0.6</v>
      </c>
      <c r="G354" s="245" t="s">
        <v>67</v>
      </c>
      <c r="H354" s="113">
        <v>0.79300000000000004</v>
      </c>
      <c r="J354" s="24"/>
      <c r="L354" s="46"/>
      <c r="M354" s="24"/>
      <c r="O354" s="46"/>
      <c r="P354" s="47"/>
      <c r="Q354" s="46"/>
      <c r="R354" s="46"/>
      <c r="S354" s="48"/>
      <c r="T354" s="24"/>
      <c r="U354" s="46"/>
      <c r="V354" s="48"/>
      <c r="W354" s="24"/>
      <c r="X354" s="46"/>
      <c r="Y354" s="48"/>
      <c r="Z354" s="46"/>
      <c r="AA354" s="46"/>
      <c r="AB354" s="48"/>
      <c r="AC354" s="48"/>
      <c r="AD354" s="46"/>
    </row>
    <row r="355" spans="3:30" s="200" customFormat="1" ht="41.25" customHeight="1" x14ac:dyDescent="0.25">
      <c r="C355" s="294"/>
      <c r="D355" s="330"/>
      <c r="E355" s="245" t="s">
        <v>144</v>
      </c>
      <c r="F355" s="253">
        <v>0.54</v>
      </c>
      <c r="G355" s="245" t="s">
        <v>76</v>
      </c>
      <c r="H355" s="113">
        <v>0.79300000000000004</v>
      </c>
      <c r="J355" s="24"/>
      <c r="L355" s="46"/>
      <c r="M355" s="24"/>
      <c r="O355" s="46"/>
      <c r="P355" s="47"/>
      <c r="Q355" s="46"/>
      <c r="R355" s="46"/>
      <c r="S355" s="48"/>
      <c r="T355" s="24"/>
      <c r="U355" s="46"/>
      <c r="V355" s="48"/>
      <c r="W355" s="24"/>
      <c r="X355" s="46"/>
      <c r="Y355" s="48"/>
      <c r="Z355" s="46"/>
      <c r="AA355" s="46"/>
      <c r="AB355" s="48"/>
      <c r="AC355" s="48"/>
      <c r="AD355" s="46"/>
    </row>
    <row r="356" spans="3:30" s="200" customFormat="1" ht="41.25" customHeight="1" x14ac:dyDescent="0.25">
      <c r="C356" s="294"/>
      <c r="D356" s="330"/>
      <c r="E356" s="245" t="s">
        <v>145</v>
      </c>
      <c r="F356" s="253">
        <v>0.75</v>
      </c>
      <c r="G356" s="245" t="s">
        <v>67</v>
      </c>
      <c r="H356" s="113">
        <v>0.79300000000000004</v>
      </c>
      <c r="J356" s="24"/>
      <c r="L356" s="46"/>
      <c r="M356" s="24"/>
      <c r="O356" s="46"/>
      <c r="P356" s="47"/>
      <c r="Q356" s="46"/>
      <c r="R356" s="46"/>
      <c r="S356" s="48"/>
      <c r="T356" s="24"/>
      <c r="U356" s="46"/>
      <c r="V356" s="48"/>
      <c r="W356" s="24"/>
      <c r="X356" s="46"/>
      <c r="Y356" s="48"/>
      <c r="Z356" s="46"/>
      <c r="AA356" s="46"/>
      <c r="AB356" s="48"/>
      <c r="AC356" s="48"/>
      <c r="AD356" s="46"/>
    </row>
    <row r="357" spans="3:30" s="200" customFormat="1" ht="41.25" customHeight="1" x14ac:dyDescent="0.25">
      <c r="C357" s="294"/>
      <c r="D357" s="330"/>
      <c r="E357" s="245" t="s">
        <v>146</v>
      </c>
      <c r="F357" s="253">
        <v>0.76</v>
      </c>
      <c r="G357" s="245" t="s">
        <v>67</v>
      </c>
      <c r="H357" s="113">
        <v>0.79300000000000004</v>
      </c>
      <c r="J357" s="24"/>
      <c r="L357" s="46"/>
      <c r="M357" s="24"/>
      <c r="O357" s="46"/>
      <c r="P357" s="47"/>
      <c r="Q357" s="46"/>
      <c r="R357" s="46"/>
      <c r="S357" s="48"/>
      <c r="T357" s="24"/>
      <c r="U357" s="46"/>
      <c r="V357" s="48"/>
      <c r="W357" s="24"/>
      <c r="X357" s="46"/>
      <c r="Y357" s="48"/>
      <c r="Z357" s="46"/>
      <c r="AA357" s="46"/>
      <c r="AB357" s="48"/>
      <c r="AC357" s="48"/>
      <c r="AD357" s="46"/>
    </row>
    <row r="358" spans="3:30" s="200" customFormat="1" ht="41.25" customHeight="1" x14ac:dyDescent="0.25">
      <c r="C358" s="294"/>
      <c r="D358" s="330"/>
      <c r="E358" s="245" t="s">
        <v>147</v>
      </c>
      <c r="F358" s="253">
        <v>1</v>
      </c>
      <c r="G358" s="245" t="s">
        <v>69</v>
      </c>
      <c r="H358" s="113">
        <v>0.79300000000000004</v>
      </c>
      <c r="J358" s="24"/>
      <c r="L358" s="46"/>
      <c r="M358" s="24"/>
      <c r="O358" s="46"/>
      <c r="P358" s="47"/>
      <c r="Q358" s="46"/>
      <c r="R358" s="46"/>
      <c r="S358" s="48"/>
      <c r="T358" s="24"/>
      <c r="U358" s="46"/>
      <c r="V358" s="48"/>
      <c r="W358" s="24"/>
      <c r="X358" s="46"/>
      <c r="Y358" s="48"/>
      <c r="Z358" s="46"/>
      <c r="AA358" s="46"/>
      <c r="AB358" s="48"/>
      <c r="AC358" s="48"/>
      <c r="AD358" s="46"/>
    </row>
    <row r="359" spans="3:30" s="200" customFormat="1" ht="41.25" customHeight="1" x14ac:dyDescent="0.25">
      <c r="C359" s="294"/>
      <c r="D359" s="330"/>
      <c r="E359" s="245" t="s">
        <v>148</v>
      </c>
      <c r="F359" s="253">
        <v>0.8</v>
      </c>
      <c r="G359" s="245" t="s">
        <v>67</v>
      </c>
      <c r="H359" s="113">
        <v>0.79300000000000004</v>
      </c>
      <c r="J359" s="24"/>
      <c r="L359" s="46"/>
      <c r="M359" s="24"/>
      <c r="O359" s="46"/>
      <c r="P359" s="47"/>
      <c r="Q359" s="46"/>
      <c r="R359" s="46"/>
      <c r="S359" s="48"/>
      <c r="T359" s="24"/>
      <c r="U359" s="46"/>
      <c r="V359" s="48"/>
      <c r="W359" s="24"/>
      <c r="X359" s="46"/>
      <c r="Y359" s="48"/>
      <c r="Z359" s="46"/>
      <c r="AA359" s="46"/>
      <c r="AB359" s="48"/>
      <c r="AC359" s="48"/>
      <c r="AD359" s="46"/>
    </row>
    <row r="360" spans="3:30" s="200" customFormat="1" ht="41.25" customHeight="1" x14ac:dyDescent="0.25">
      <c r="C360" s="295"/>
      <c r="D360" s="331"/>
      <c r="E360" s="245" t="s">
        <v>149</v>
      </c>
      <c r="F360" s="253">
        <v>0.63</v>
      </c>
      <c r="G360" s="245" t="s">
        <v>67</v>
      </c>
      <c r="H360" s="113">
        <v>0.79300000000000004</v>
      </c>
      <c r="J360" s="24"/>
      <c r="L360" s="46"/>
      <c r="M360" s="24"/>
      <c r="O360" s="46"/>
      <c r="P360" s="47"/>
      <c r="Q360" s="46"/>
      <c r="R360" s="46"/>
      <c r="S360" s="48"/>
      <c r="T360" s="24"/>
      <c r="U360" s="46"/>
      <c r="V360" s="48"/>
      <c r="W360" s="24"/>
      <c r="X360" s="46"/>
      <c r="Y360" s="48"/>
      <c r="Z360" s="46"/>
      <c r="AA360" s="46"/>
      <c r="AB360" s="48"/>
      <c r="AC360" s="48"/>
      <c r="AD360" s="46"/>
    </row>
    <row r="361" spans="3:30" s="200" customFormat="1" ht="41.25" customHeight="1" x14ac:dyDescent="0.25">
      <c r="C361" s="293" t="s">
        <v>150</v>
      </c>
      <c r="D361" s="329">
        <v>0.72</v>
      </c>
      <c r="E361" s="245" t="s">
        <v>151</v>
      </c>
      <c r="F361" s="253">
        <v>0.84</v>
      </c>
      <c r="G361" s="245" t="s">
        <v>67</v>
      </c>
      <c r="H361" s="113">
        <v>0.79300000000000004</v>
      </c>
      <c r="J361" s="24"/>
      <c r="L361" s="46"/>
      <c r="M361" s="24"/>
      <c r="O361" s="46"/>
      <c r="P361" s="47"/>
      <c r="Q361" s="46"/>
      <c r="R361" s="46"/>
      <c r="S361" s="48"/>
      <c r="T361" s="24"/>
      <c r="U361" s="46"/>
      <c r="V361" s="48"/>
      <c r="W361" s="24"/>
      <c r="X361" s="46"/>
      <c r="Y361" s="48"/>
      <c r="Z361" s="46"/>
      <c r="AA361" s="46"/>
      <c r="AB361" s="48"/>
      <c r="AC361" s="48"/>
      <c r="AD361" s="46"/>
    </row>
    <row r="362" spans="3:30" s="200" customFormat="1" ht="41.25" customHeight="1" x14ac:dyDescent="0.25">
      <c r="C362" s="294"/>
      <c r="D362" s="330"/>
      <c r="E362" s="245" t="s">
        <v>152</v>
      </c>
      <c r="F362" s="253">
        <v>0.87</v>
      </c>
      <c r="G362" s="245" t="s">
        <v>69</v>
      </c>
      <c r="H362" s="113">
        <v>0.79300000000000004</v>
      </c>
      <c r="J362" s="24"/>
      <c r="L362" s="46"/>
      <c r="M362" s="24"/>
      <c r="O362" s="46"/>
      <c r="P362" s="47"/>
      <c r="Q362" s="46"/>
      <c r="R362" s="46"/>
      <c r="S362" s="48"/>
      <c r="T362" s="24"/>
      <c r="U362" s="46"/>
      <c r="V362" s="48"/>
      <c r="W362" s="24"/>
      <c r="X362" s="46"/>
      <c r="Y362" s="48"/>
      <c r="Z362" s="46"/>
      <c r="AA362" s="46"/>
      <c r="AB362" s="48"/>
      <c r="AC362" s="48"/>
      <c r="AD362" s="46"/>
    </row>
    <row r="363" spans="3:30" s="200" customFormat="1" ht="41.25" customHeight="1" x14ac:dyDescent="0.25">
      <c r="C363" s="294"/>
      <c r="D363" s="330"/>
      <c r="E363" s="245" t="s">
        <v>153</v>
      </c>
      <c r="F363" s="253">
        <v>0.73</v>
      </c>
      <c r="G363" s="245" t="s">
        <v>67</v>
      </c>
      <c r="H363" s="113">
        <v>0.79300000000000004</v>
      </c>
      <c r="J363" s="24"/>
      <c r="L363" s="46"/>
      <c r="M363" s="24"/>
      <c r="O363" s="46"/>
      <c r="P363" s="47"/>
      <c r="Q363" s="46"/>
      <c r="R363" s="46"/>
      <c r="S363" s="48"/>
      <c r="T363" s="24"/>
      <c r="U363" s="46"/>
      <c r="V363" s="48"/>
      <c r="W363" s="24"/>
      <c r="X363" s="46"/>
      <c r="Y363" s="48"/>
      <c r="Z363" s="46"/>
      <c r="AA363" s="46"/>
      <c r="AB363" s="48"/>
      <c r="AC363" s="48"/>
      <c r="AD363" s="46"/>
    </row>
    <row r="364" spans="3:30" s="200" customFormat="1" ht="41.25" customHeight="1" x14ac:dyDescent="0.25">
      <c r="C364" s="294"/>
      <c r="D364" s="330"/>
      <c r="E364" s="245" t="s">
        <v>154</v>
      </c>
      <c r="F364" s="253">
        <v>0.8</v>
      </c>
      <c r="G364" s="245" t="s">
        <v>67</v>
      </c>
      <c r="H364" s="113">
        <v>0.79300000000000004</v>
      </c>
      <c r="J364" s="24"/>
      <c r="L364" s="46"/>
      <c r="M364" s="24"/>
      <c r="O364" s="46"/>
      <c r="P364" s="47"/>
      <c r="Q364" s="46"/>
      <c r="R364" s="46"/>
      <c r="S364" s="48"/>
      <c r="T364" s="24"/>
      <c r="U364" s="46"/>
      <c r="V364" s="48"/>
      <c r="W364" s="24"/>
      <c r="X364" s="46"/>
      <c r="Y364" s="48"/>
      <c r="Z364" s="46"/>
      <c r="AA364" s="46"/>
      <c r="AB364" s="48"/>
      <c r="AC364" s="48"/>
      <c r="AD364" s="46"/>
    </row>
    <row r="365" spans="3:30" s="200" customFormat="1" ht="41.25" customHeight="1" x14ac:dyDescent="0.25">
      <c r="C365" s="294"/>
      <c r="D365" s="330"/>
      <c r="E365" s="245" t="s">
        <v>155</v>
      </c>
      <c r="F365" s="253">
        <v>0.63</v>
      </c>
      <c r="G365" s="245" t="s">
        <v>67</v>
      </c>
      <c r="H365" s="113">
        <v>0.79300000000000004</v>
      </c>
      <c r="J365" s="24"/>
      <c r="L365" s="46"/>
      <c r="M365" s="24"/>
      <c r="O365" s="46"/>
      <c r="P365" s="47"/>
      <c r="Q365" s="46"/>
      <c r="R365" s="46"/>
      <c r="S365" s="48"/>
      <c r="T365" s="24"/>
      <c r="U365" s="46"/>
      <c r="V365" s="48"/>
      <c r="W365" s="24"/>
      <c r="X365" s="46"/>
      <c r="Y365" s="48"/>
      <c r="Z365" s="46"/>
      <c r="AA365" s="46"/>
      <c r="AB365" s="48"/>
      <c r="AC365" s="48"/>
      <c r="AD365" s="46"/>
    </row>
    <row r="366" spans="3:30" s="200" customFormat="1" ht="41.25" customHeight="1" x14ac:dyDescent="0.25">
      <c r="C366" s="294"/>
      <c r="D366" s="330"/>
      <c r="E366" s="245" t="s">
        <v>156</v>
      </c>
      <c r="F366" s="253">
        <v>0.67</v>
      </c>
      <c r="G366" s="245" t="s">
        <v>67</v>
      </c>
      <c r="H366" s="113">
        <v>0.79300000000000004</v>
      </c>
      <c r="J366" s="24"/>
      <c r="L366" s="46"/>
      <c r="M366" s="24"/>
      <c r="O366" s="46"/>
      <c r="P366" s="47"/>
      <c r="Q366" s="46"/>
      <c r="R366" s="46"/>
      <c r="S366" s="48"/>
      <c r="T366" s="24"/>
      <c r="U366" s="46"/>
      <c r="V366" s="48"/>
      <c r="W366" s="24"/>
      <c r="X366" s="46"/>
      <c r="Y366" s="48"/>
      <c r="Z366" s="46"/>
      <c r="AA366" s="46"/>
      <c r="AB366" s="48"/>
      <c r="AC366" s="48"/>
      <c r="AD366" s="46"/>
    </row>
    <row r="367" spans="3:30" s="200" customFormat="1" ht="41.25" customHeight="1" x14ac:dyDescent="0.25">
      <c r="C367" s="295"/>
      <c r="D367" s="331"/>
      <c r="E367" s="245" t="s">
        <v>157</v>
      </c>
      <c r="F367" s="253">
        <v>0.49</v>
      </c>
      <c r="G367" s="245" t="s">
        <v>76</v>
      </c>
      <c r="H367" s="113">
        <v>0.79300000000000004</v>
      </c>
      <c r="J367" s="24"/>
      <c r="L367" s="46"/>
      <c r="M367" s="24"/>
      <c r="O367" s="46"/>
      <c r="P367" s="47"/>
      <c r="Q367" s="46"/>
      <c r="R367" s="46"/>
      <c r="S367" s="48"/>
      <c r="T367" s="24"/>
      <c r="U367" s="46"/>
      <c r="V367" s="48"/>
      <c r="W367" s="24"/>
      <c r="X367" s="46"/>
      <c r="Y367" s="48"/>
      <c r="Z367" s="46"/>
      <c r="AA367" s="46"/>
      <c r="AB367" s="48"/>
      <c r="AC367" s="48"/>
      <c r="AD367" s="46"/>
    </row>
    <row r="368" spans="3:30" s="200" customFormat="1" ht="41.25" customHeight="1" x14ac:dyDescent="0.25">
      <c r="C368" s="293" t="s">
        <v>158</v>
      </c>
      <c r="D368" s="329">
        <v>0.92</v>
      </c>
      <c r="E368" s="245" t="s">
        <v>159</v>
      </c>
      <c r="F368" s="253">
        <v>0.9</v>
      </c>
      <c r="G368" s="245" t="s">
        <v>69</v>
      </c>
      <c r="H368" s="113">
        <v>0.79300000000000004</v>
      </c>
      <c r="J368" s="24"/>
      <c r="L368" s="46"/>
      <c r="M368" s="24"/>
      <c r="O368" s="46"/>
      <c r="P368" s="47"/>
      <c r="Q368" s="46"/>
      <c r="R368" s="46"/>
      <c r="S368" s="48"/>
      <c r="T368" s="24"/>
      <c r="U368" s="46"/>
      <c r="V368" s="48"/>
      <c r="W368" s="24"/>
      <c r="X368" s="46"/>
      <c r="Y368" s="48"/>
      <c r="Z368" s="46"/>
      <c r="AA368" s="46"/>
      <c r="AB368" s="48"/>
      <c r="AC368" s="48"/>
      <c r="AD368" s="46"/>
    </row>
    <row r="369" spans="3:30" s="200" customFormat="1" ht="41.25" customHeight="1" x14ac:dyDescent="0.25">
      <c r="C369" s="294"/>
      <c r="D369" s="330"/>
      <c r="E369" s="245" t="s">
        <v>160</v>
      </c>
      <c r="F369" s="253">
        <v>0.95</v>
      </c>
      <c r="G369" s="245" t="s">
        <v>69</v>
      </c>
      <c r="H369" s="113">
        <v>0.79300000000000004</v>
      </c>
      <c r="J369" s="24"/>
      <c r="L369" s="46"/>
      <c r="M369" s="24"/>
      <c r="O369" s="46"/>
      <c r="P369" s="47"/>
      <c r="Q369" s="46"/>
      <c r="R369" s="46"/>
      <c r="S369" s="48"/>
      <c r="T369" s="24"/>
      <c r="U369" s="46"/>
      <c r="V369" s="48"/>
      <c r="W369" s="24"/>
      <c r="X369" s="46"/>
      <c r="Y369" s="48"/>
      <c r="Z369" s="46"/>
      <c r="AA369" s="46"/>
      <c r="AB369" s="48"/>
      <c r="AC369" s="48"/>
      <c r="AD369" s="46"/>
    </row>
    <row r="370" spans="3:30" s="200" customFormat="1" ht="41.25" customHeight="1" x14ac:dyDescent="0.25">
      <c r="C370" s="294"/>
      <c r="D370" s="330"/>
      <c r="E370" s="245" t="s">
        <v>161</v>
      </c>
      <c r="F370" s="253">
        <v>0.93</v>
      </c>
      <c r="G370" s="245" t="s">
        <v>69</v>
      </c>
      <c r="H370" s="113">
        <v>0.79300000000000004</v>
      </c>
      <c r="J370" s="24"/>
      <c r="L370" s="46"/>
      <c r="M370" s="24"/>
      <c r="O370" s="46"/>
      <c r="P370" s="47"/>
      <c r="Q370" s="46"/>
      <c r="R370" s="46"/>
      <c r="S370" s="48"/>
      <c r="T370" s="24"/>
      <c r="U370" s="46"/>
      <c r="V370" s="48"/>
      <c r="W370" s="24"/>
      <c r="X370" s="46"/>
      <c r="Y370" s="48"/>
      <c r="Z370" s="46"/>
      <c r="AA370" s="46"/>
      <c r="AB370" s="48"/>
      <c r="AC370" s="48"/>
      <c r="AD370" s="46"/>
    </row>
    <row r="371" spans="3:30" s="200" customFormat="1" ht="41.25" customHeight="1" x14ac:dyDescent="0.25">
      <c r="C371" s="294"/>
      <c r="D371" s="330"/>
      <c r="E371" s="245" t="s">
        <v>162</v>
      </c>
      <c r="F371" s="253">
        <v>1</v>
      </c>
      <c r="G371" s="245" t="s">
        <v>69</v>
      </c>
      <c r="H371" s="113">
        <v>0.79300000000000004</v>
      </c>
      <c r="J371" s="24"/>
      <c r="L371" s="46"/>
      <c r="M371" s="24"/>
      <c r="O371" s="46"/>
      <c r="P371" s="47"/>
      <c r="Q371" s="46"/>
      <c r="R371" s="46"/>
      <c r="S371" s="48"/>
      <c r="T371" s="24"/>
      <c r="U371" s="46"/>
      <c r="V371" s="48"/>
      <c r="W371" s="24"/>
      <c r="X371" s="46"/>
      <c r="Y371" s="48"/>
      <c r="Z371" s="46"/>
      <c r="AA371" s="46"/>
      <c r="AB371" s="48"/>
      <c r="AC371" s="48"/>
      <c r="AD371" s="46"/>
    </row>
    <row r="372" spans="3:30" s="200" customFormat="1" ht="41.25" customHeight="1" x14ac:dyDescent="0.25">
      <c r="C372" s="294"/>
      <c r="D372" s="330"/>
      <c r="E372" s="245" t="s">
        <v>163</v>
      </c>
      <c r="F372" s="253">
        <v>1</v>
      </c>
      <c r="G372" s="245" t="s">
        <v>69</v>
      </c>
      <c r="H372" s="113">
        <v>0.79300000000000004</v>
      </c>
      <c r="J372" s="24"/>
      <c r="L372" s="46"/>
      <c r="M372" s="24"/>
      <c r="O372" s="46"/>
      <c r="P372" s="47"/>
      <c r="Q372" s="46"/>
      <c r="R372" s="46"/>
      <c r="S372" s="48"/>
      <c r="T372" s="24"/>
      <c r="U372" s="46"/>
      <c r="V372" s="48"/>
      <c r="W372" s="24"/>
      <c r="X372" s="46"/>
      <c r="Y372" s="48"/>
      <c r="Z372" s="46"/>
      <c r="AA372" s="46"/>
      <c r="AB372" s="48"/>
      <c r="AC372" s="48"/>
      <c r="AD372" s="46"/>
    </row>
    <row r="373" spans="3:30" s="200" customFormat="1" ht="41.25" customHeight="1" x14ac:dyDescent="0.25">
      <c r="C373" s="294"/>
      <c r="D373" s="330"/>
      <c r="E373" s="245" t="s">
        <v>164</v>
      </c>
      <c r="F373" s="253">
        <v>1</v>
      </c>
      <c r="G373" s="245" t="s">
        <v>69</v>
      </c>
      <c r="H373" s="113">
        <v>0.79300000000000004</v>
      </c>
      <c r="J373" s="24"/>
      <c r="L373" s="46"/>
      <c r="M373" s="24"/>
      <c r="O373" s="46"/>
      <c r="P373" s="47"/>
      <c r="Q373" s="46"/>
      <c r="R373" s="46"/>
      <c r="S373" s="48"/>
      <c r="T373" s="24"/>
      <c r="U373" s="46"/>
      <c r="V373" s="48"/>
      <c r="W373" s="24"/>
      <c r="X373" s="46"/>
      <c r="Y373" s="48"/>
      <c r="Z373" s="46"/>
      <c r="AA373" s="46"/>
      <c r="AB373" s="48"/>
      <c r="AC373" s="48"/>
      <c r="AD373" s="46"/>
    </row>
    <row r="374" spans="3:30" s="200" customFormat="1" ht="41.25" customHeight="1" x14ac:dyDescent="0.25">
      <c r="C374" s="294"/>
      <c r="D374" s="330"/>
      <c r="E374" s="245" t="s">
        <v>165</v>
      </c>
      <c r="F374" s="253">
        <v>1</v>
      </c>
      <c r="G374" s="245" t="s">
        <v>69</v>
      </c>
      <c r="H374" s="113">
        <v>0.79300000000000004</v>
      </c>
      <c r="J374" s="24"/>
      <c r="L374" s="46"/>
      <c r="M374" s="24"/>
      <c r="O374" s="46"/>
      <c r="P374" s="47"/>
      <c r="Q374" s="46"/>
      <c r="R374" s="46"/>
      <c r="S374" s="48"/>
      <c r="T374" s="24"/>
      <c r="U374" s="46"/>
      <c r="V374" s="48"/>
      <c r="W374" s="24"/>
      <c r="X374" s="46"/>
      <c r="Y374" s="48"/>
      <c r="Z374" s="46"/>
      <c r="AA374" s="46"/>
      <c r="AB374" s="48"/>
      <c r="AC374" s="48"/>
      <c r="AD374" s="46"/>
    </row>
    <row r="375" spans="3:30" s="200" customFormat="1" ht="41.25" customHeight="1" x14ac:dyDescent="0.25">
      <c r="C375" s="295"/>
      <c r="D375" s="331"/>
      <c r="E375" s="245" t="s">
        <v>166</v>
      </c>
      <c r="F375" s="253">
        <v>0.66</v>
      </c>
      <c r="G375" s="245" t="s">
        <v>67</v>
      </c>
      <c r="H375" s="113">
        <v>0.79300000000000004</v>
      </c>
      <c r="J375" s="24"/>
      <c r="L375" s="46"/>
      <c r="M375" s="24"/>
      <c r="O375" s="46"/>
      <c r="P375" s="47"/>
      <c r="Q375" s="46"/>
      <c r="R375" s="46"/>
      <c r="S375" s="48"/>
      <c r="T375" s="24"/>
      <c r="U375" s="46"/>
      <c r="V375" s="48"/>
      <c r="W375" s="24"/>
      <c r="X375" s="46"/>
      <c r="Y375" s="48"/>
      <c r="Z375" s="46"/>
      <c r="AA375" s="46"/>
      <c r="AB375" s="48"/>
      <c r="AC375" s="48"/>
      <c r="AD375" s="46"/>
    </row>
    <row r="376" spans="3:30" s="200" customFormat="1" ht="41.25" customHeight="1" x14ac:dyDescent="0.25">
      <c r="C376" s="293" t="s">
        <v>167</v>
      </c>
      <c r="D376" s="329">
        <v>0.92</v>
      </c>
      <c r="E376" s="245" t="s">
        <v>168</v>
      </c>
      <c r="F376" s="253">
        <v>1</v>
      </c>
      <c r="G376" s="245" t="s">
        <v>69</v>
      </c>
      <c r="H376" s="113">
        <v>0.79300000000000004</v>
      </c>
      <c r="J376" s="24"/>
      <c r="L376" s="46"/>
      <c r="M376" s="24"/>
      <c r="O376" s="46"/>
      <c r="P376" s="47"/>
      <c r="Q376" s="46"/>
      <c r="R376" s="46"/>
      <c r="S376" s="48"/>
      <c r="T376" s="24"/>
      <c r="U376" s="46"/>
      <c r="V376" s="48"/>
      <c r="W376" s="24"/>
      <c r="X376" s="46"/>
      <c r="Y376" s="48"/>
      <c r="Z376" s="46"/>
      <c r="AA376" s="46"/>
      <c r="AB376" s="48"/>
      <c r="AC376" s="48"/>
      <c r="AD376" s="46"/>
    </row>
    <row r="377" spans="3:30" s="200" customFormat="1" ht="41.25" customHeight="1" x14ac:dyDescent="0.25">
      <c r="C377" s="294"/>
      <c r="D377" s="330"/>
      <c r="E377" s="245" t="s">
        <v>169</v>
      </c>
      <c r="F377" s="253">
        <v>1</v>
      </c>
      <c r="G377" s="245" t="s">
        <v>69</v>
      </c>
      <c r="H377" s="113">
        <v>0.79300000000000004</v>
      </c>
      <c r="J377" s="24"/>
      <c r="L377" s="46"/>
      <c r="M377" s="24"/>
      <c r="O377" s="46"/>
      <c r="P377" s="47"/>
      <c r="Q377" s="46"/>
      <c r="R377" s="46"/>
      <c r="S377" s="48"/>
      <c r="T377" s="24"/>
      <c r="U377" s="46"/>
      <c r="V377" s="48"/>
      <c r="W377" s="24"/>
      <c r="X377" s="46"/>
      <c r="Y377" s="48"/>
      <c r="Z377" s="46"/>
      <c r="AA377" s="46"/>
      <c r="AB377" s="48"/>
      <c r="AC377" s="48"/>
      <c r="AD377" s="46"/>
    </row>
    <row r="378" spans="3:30" s="200" customFormat="1" ht="41.25" customHeight="1" x14ac:dyDescent="0.25">
      <c r="C378" s="294"/>
      <c r="D378" s="330"/>
      <c r="E378" s="245" t="s">
        <v>170</v>
      </c>
      <c r="F378" s="253">
        <v>1</v>
      </c>
      <c r="G378" s="245" t="s">
        <v>69</v>
      </c>
      <c r="H378" s="113">
        <v>0.79300000000000004</v>
      </c>
      <c r="J378" s="24"/>
      <c r="L378" s="46"/>
      <c r="M378" s="24"/>
      <c r="O378" s="46"/>
      <c r="P378" s="47"/>
      <c r="Q378" s="46"/>
      <c r="R378" s="46"/>
      <c r="S378" s="48"/>
      <c r="T378" s="24"/>
      <c r="U378" s="46"/>
      <c r="V378" s="48"/>
      <c r="W378" s="24"/>
      <c r="X378" s="46"/>
      <c r="Y378" s="48"/>
      <c r="Z378" s="46"/>
      <c r="AA378" s="46"/>
      <c r="AB378" s="48"/>
      <c r="AC378" s="48"/>
      <c r="AD378" s="46"/>
    </row>
    <row r="379" spans="3:30" s="200" customFormat="1" ht="41.25" customHeight="1" x14ac:dyDescent="0.25">
      <c r="C379" s="294"/>
      <c r="D379" s="330"/>
      <c r="E379" s="245" t="s">
        <v>171</v>
      </c>
      <c r="F379" s="253">
        <v>0.87</v>
      </c>
      <c r="G379" s="245" t="s">
        <v>69</v>
      </c>
      <c r="H379" s="113">
        <v>0.79300000000000004</v>
      </c>
      <c r="J379" s="24"/>
      <c r="L379" s="46"/>
      <c r="M379" s="24"/>
      <c r="O379" s="46"/>
      <c r="P379" s="47"/>
      <c r="Q379" s="46"/>
      <c r="R379" s="46"/>
      <c r="S379" s="48"/>
      <c r="T379" s="24"/>
      <c r="U379" s="46"/>
      <c r="V379" s="48"/>
      <c r="W379" s="24"/>
      <c r="X379" s="46"/>
      <c r="Y379" s="48"/>
      <c r="Z379" s="46"/>
      <c r="AA379" s="46"/>
      <c r="AB379" s="48"/>
      <c r="AC379" s="48"/>
      <c r="AD379" s="46"/>
    </row>
    <row r="380" spans="3:30" s="200" customFormat="1" ht="41.25" customHeight="1" x14ac:dyDescent="0.25">
      <c r="C380" s="294"/>
      <c r="D380" s="330"/>
      <c r="E380" s="245" t="s">
        <v>172</v>
      </c>
      <c r="F380" s="253">
        <v>0.88</v>
      </c>
      <c r="G380" s="245" t="s">
        <v>69</v>
      </c>
      <c r="H380" s="113">
        <v>0.79300000000000004</v>
      </c>
      <c r="J380" s="24"/>
      <c r="L380" s="46"/>
      <c r="M380" s="24"/>
      <c r="O380" s="46"/>
      <c r="P380" s="47"/>
      <c r="Q380" s="46"/>
      <c r="R380" s="46"/>
      <c r="S380" s="48"/>
      <c r="T380" s="24"/>
      <c r="U380" s="46"/>
      <c r="V380" s="48"/>
      <c r="W380" s="24"/>
      <c r="X380" s="46"/>
      <c r="Y380" s="48"/>
      <c r="Z380" s="46"/>
      <c r="AA380" s="46"/>
      <c r="AB380" s="48"/>
      <c r="AC380" s="48"/>
      <c r="AD380" s="46"/>
    </row>
    <row r="381" spans="3:30" s="200" customFormat="1" ht="41.25" customHeight="1" x14ac:dyDescent="0.25">
      <c r="C381" s="294"/>
      <c r="D381" s="330"/>
      <c r="E381" s="245" t="s">
        <v>173</v>
      </c>
      <c r="F381" s="253">
        <v>1</v>
      </c>
      <c r="G381" s="245" t="s">
        <v>69</v>
      </c>
      <c r="H381" s="113">
        <v>0.79300000000000004</v>
      </c>
      <c r="J381" s="24"/>
      <c r="L381" s="46"/>
      <c r="M381" s="24"/>
      <c r="O381" s="46"/>
      <c r="P381" s="47"/>
      <c r="Q381" s="46"/>
      <c r="R381" s="46"/>
      <c r="S381" s="48"/>
      <c r="T381" s="24"/>
      <c r="U381" s="46"/>
      <c r="V381" s="48"/>
      <c r="W381" s="24"/>
      <c r="X381" s="46"/>
      <c r="Y381" s="48"/>
      <c r="Z381" s="46"/>
      <c r="AA381" s="46"/>
      <c r="AB381" s="48"/>
      <c r="AC381" s="48"/>
      <c r="AD381" s="46"/>
    </row>
    <row r="382" spans="3:30" s="200" customFormat="1" ht="41.25" customHeight="1" x14ac:dyDescent="0.25">
      <c r="C382" s="294"/>
      <c r="D382" s="330"/>
      <c r="E382" s="245" t="s">
        <v>174</v>
      </c>
      <c r="F382" s="253">
        <v>0.84</v>
      </c>
      <c r="G382" s="245" t="s">
        <v>67</v>
      </c>
      <c r="H382" s="113">
        <v>0.79300000000000004</v>
      </c>
      <c r="J382" s="24"/>
      <c r="L382" s="46"/>
      <c r="M382" s="24"/>
      <c r="O382" s="46"/>
      <c r="P382" s="47"/>
      <c r="Q382" s="46"/>
      <c r="R382" s="46"/>
      <c r="S382" s="48"/>
      <c r="T382" s="24"/>
      <c r="U382" s="46"/>
      <c r="V382" s="48"/>
      <c r="W382" s="24"/>
      <c r="X382" s="46"/>
      <c r="Y382" s="48"/>
      <c r="Z382" s="46"/>
      <c r="AA382" s="46"/>
      <c r="AB382" s="48"/>
      <c r="AC382" s="48"/>
      <c r="AD382" s="46"/>
    </row>
    <row r="383" spans="3:30" s="200" customFormat="1" ht="41.25" customHeight="1" x14ac:dyDescent="0.25">
      <c r="C383" s="294"/>
      <c r="D383" s="330"/>
      <c r="E383" s="245" t="s">
        <v>175</v>
      </c>
      <c r="F383" s="253">
        <v>0.87</v>
      </c>
      <c r="G383" s="245" t="s">
        <v>69</v>
      </c>
      <c r="H383" s="113">
        <v>0.79300000000000004</v>
      </c>
      <c r="J383" s="24"/>
      <c r="L383" s="46"/>
      <c r="M383" s="24"/>
      <c r="O383" s="46"/>
      <c r="P383" s="47"/>
      <c r="Q383" s="46"/>
      <c r="R383" s="46"/>
      <c r="S383" s="48"/>
      <c r="T383" s="24"/>
      <c r="U383" s="46"/>
      <c r="V383" s="48"/>
      <c r="W383" s="24"/>
      <c r="X383" s="46"/>
      <c r="Y383" s="48"/>
      <c r="Z383" s="46"/>
      <c r="AA383" s="46"/>
      <c r="AB383" s="48"/>
      <c r="AC383" s="48"/>
      <c r="AD383" s="46"/>
    </row>
    <row r="384" spans="3:30" s="200" customFormat="1" ht="41.25" customHeight="1" x14ac:dyDescent="0.25">
      <c r="C384" s="294"/>
      <c r="D384" s="330"/>
      <c r="E384" s="245" t="s">
        <v>176</v>
      </c>
      <c r="F384" s="253">
        <v>1</v>
      </c>
      <c r="G384" s="245" t="s">
        <v>69</v>
      </c>
      <c r="H384" s="113">
        <v>0.79300000000000004</v>
      </c>
      <c r="J384" s="24"/>
      <c r="L384" s="46"/>
      <c r="M384" s="24"/>
      <c r="O384" s="46"/>
      <c r="P384" s="47"/>
      <c r="Q384" s="46"/>
      <c r="R384" s="46"/>
      <c r="S384" s="48"/>
      <c r="T384" s="24"/>
      <c r="U384" s="46"/>
      <c r="V384" s="48"/>
      <c r="W384" s="24"/>
      <c r="X384" s="46"/>
      <c r="Y384" s="48"/>
      <c r="Z384" s="46"/>
      <c r="AA384" s="46"/>
      <c r="AB384" s="48"/>
      <c r="AC384" s="48"/>
      <c r="AD384" s="46"/>
    </row>
    <row r="385" spans="3:30" s="200" customFormat="1" ht="41.25" customHeight="1" x14ac:dyDescent="0.25">
      <c r="C385" s="294"/>
      <c r="D385" s="330"/>
      <c r="E385" s="245" t="s">
        <v>177</v>
      </c>
      <c r="F385" s="253">
        <v>1</v>
      </c>
      <c r="G385" s="245" t="s">
        <v>69</v>
      </c>
      <c r="H385" s="113">
        <v>0.79300000000000004</v>
      </c>
      <c r="J385" s="24"/>
      <c r="L385" s="46"/>
      <c r="M385" s="24"/>
      <c r="O385" s="46"/>
      <c r="P385" s="47"/>
      <c r="Q385" s="46"/>
      <c r="R385" s="46"/>
      <c r="S385" s="48"/>
      <c r="T385" s="24"/>
      <c r="U385" s="46"/>
      <c r="V385" s="48"/>
      <c r="W385" s="24"/>
      <c r="X385" s="46"/>
      <c r="Y385" s="48"/>
      <c r="Z385" s="46"/>
      <c r="AA385" s="46"/>
      <c r="AB385" s="48"/>
      <c r="AC385" s="48"/>
      <c r="AD385" s="46"/>
    </row>
    <row r="386" spans="3:30" s="200" customFormat="1" ht="41.25" customHeight="1" x14ac:dyDescent="0.25">
      <c r="C386" s="294"/>
      <c r="D386" s="330"/>
      <c r="E386" s="245" t="s">
        <v>178</v>
      </c>
      <c r="F386" s="253">
        <v>0.94</v>
      </c>
      <c r="G386" s="245" t="s">
        <v>69</v>
      </c>
      <c r="H386" s="113">
        <v>0.79300000000000004</v>
      </c>
      <c r="J386" s="24"/>
      <c r="L386" s="46"/>
      <c r="M386" s="24"/>
      <c r="O386" s="46"/>
      <c r="P386" s="47"/>
      <c r="Q386" s="46"/>
      <c r="R386" s="46"/>
      <c r="S386" s="48"/>
      <c r="T386" s="24"/>
      <c r="U386" s="46"/>
      <c r="V386" s="48"/>
      <c r="W386" s="24"/>
      <c r="X386" s="46"/>
      <c r="Y386" s="48"/>
      <c r="Z386" s="46"/>
      <c r="AA386" s="46"/>
      <c r="AB386" s="48"/>
      <c r="AC386" s="48"/>
      <c r="AD386" s="46"/>
    </row>
    <row r="387" spans="3:30" s="200" customFormat="1" ht="41.25" customHeight="1" x14ac:dyDescent="0.25">
      <c r="C387" s="295"/>
      <c r="D387" s="331"/>
      <c r="E387" s="245" t="s">
        <v>179</v>
      </c>
      <c r="F387" s="253">
        <v>0.66</v>
      </c>
      <c r="G387" s="245" t="s">
        <v>67</v>
      </c>
      <c r="H387" s="113">
        <v>0.79300000000000004</v>
      </c>
      <c r="J387" s="24"/>
      <c r="L387" s="46"/>
      <c r="M387" s="24"/>
      <c r="O387" s="46"/>
      <c r="P387" s="47"/>
      <c r="Q387" s="46"/>
      <c r="R387" s="46"/>
      <c r="S387" s="48"/>
      <c r="T387" s="24"/>
      <c r="U387" s="46"/>
      <c r="V387" s="48"/>
      <c r="W387" s="24"/>
      <c r="X387" s="46"/>
      <c r="Y387" s="48"/>
      <c r="Z387" s="46"/>
      <c r="AA387" s="46"/>
      <c r="AB387" s="48"/>
      <c r="AC387" s="48"/>
      <c r="AD387" s="46"/>
    </row>
    <row r="388" spans="3:30" s="200" customFormat="1" ht="41.25" customHeight="1" x14ac:dyDescent="0.25">
      <c r="C388" s="293" t="s">
        <v>180</v>
      </c>
      <c r="D388" s="329">
        <v>0.99</v>
      </c>
      <c r="E388" s="245" t="s">
        <v>181</v>
      </c>
      <c r="F388" s="253">
        <v>1</v>
      </c>
      <c r="G388" s="245" t="s">
        <v>69</v>
      </c>
      <c r="H388" s="113">
        <v>0.79300000000000004</v>
      </c>
      <c r="J388" s="24"/>
      <c r="L388" s="46"/>
      <c r="M388" s="24"/>
      <c r="O388" s="46"/>
      <c r="P388" s="47"/>
      <c r="Q388" s="46"/>
      <c r="R388" s="46"/>
      <c r="S388" s="48"/>
      <c r="T388" s="24"/>
      <c r="U388" s="46"/>
      <c r="V388" s="48"/>
      <c r="W388" s="24"/>
      <c r="X388" s="46"/>
      <c r="Y388" s="48"/>
      <c r="Z388" s="46"/>
      <c r="AA388" s="46"/>
      <c r="AB388" s="48"/>
      <c r="AC388" s="48"/>
      <c r="AD388" s="46"/>
    </row>
    <row r="389" spans="3:30" s="200" customFormat="1" ht="41.25" customHeight="1" x14ac:dyDescent="0.25">
      <c r="C389" s="294"/>
      <c r="D389" s="330"/>
      <c r="E389" s="245" t="s">
        <v>182</v>
      </c>
      <c r="F389" s="253">
        <v>1</v>
      </c>
      <c r="G389" s="245" t="s">
        <v>69</v>
      </c>
      <c r="H389" s="113">
        <v>0.79300000000000004</v>
      </c>
      <c r="J389" s="24"/>
      <c r="L389" s="46"/>
      <c r="M389" s="24"/>
      <c r="O389" s="46"/>
      <c r="P389" s="47"/>
      <c r="Q389" s="46"/>
      <c r="R389" s="46"/>
      <c r="S389" s="48"/>
      <c r="T389" s="24"/>
      <c r="U389" s="46"/>
      <c r="V389" s="48"/>
      <c r="W389" s="24"/>
      <c r="X389" s="46"/>
      <c r="Y389" s="48"/>
      <c r="Z389" s="46"/>
      <c r="AA389" s="46"/>
      <c r="AB389" s="48"/>
      <c r="AC389" s="48"/>
      <c r="AD389" s="46"/>
    </row>
    <row r="390" spans="3:30" s="200" customFormat="1" ht="41.25" customHeight="1" x14ac:dyDescent="0.25">
      <c r="C390" s="294"/>
      <c r="D390" s="330"/>
      <c r="E390" s="245" t="s">
        <v>183</v>
      </c>
      <c r="F390" s="253">
        <v>1</v>
      </c>
      <c r="G390" s="245" t="s">
        <v>69</v>
      </c>
      <c r="H390" s="113">
        <v>0.79300000000000004</v>
      </c>
      <c r="J390" s="24"/>
      <c r="L390" s="46"/>
      <c r="M390" s="24"/>
      <c r="O390" s="46"/>
      <c r="P390" s="47"/>
      <c r="Q390" s="46"/>
      <c r="R390" s="46"/>
      <c r="S390" s="48"/>
      <c r="T390" s="24"/>
      <c r="U390" s="46"/>
      <c r="V390" s="48"/>
      <c r="W390" s="24"/>
      <c r="X390" s="46"/>
      <c r="Y390" s="48"/>
      <c r="Z390" s="46"/>
      <c r="AA390" s="46"/>
      <c r="AB390" s="48"/>
      <c r="AC390" s="48"/>
      <c r="AD390" s="46"/>
    </row>
    <row r="391" spans="3:30" s="200" customFormat="1" ht="41.25" customHeight="1" x14ac:dyDescent="0.25">
      <c r="C391" s="294"/>
      <c r="D391" s="330"/>
      <c r="E391" s="245" t="s">
        <v>184</v>
      </c>
      <c r="F391" s="253">
        <v>1</v>
      </c>
      <c r="G391" s="245" t="s">
        <v>69</v>
      </c>
      <c r="H391" s="113">
        <v>0.79300000000000004</v>
      </c>
      <c r="J391" s="24"/>
      <c r="L391" s="46"/>
      <c r="M391" s="24"/>
      <c r="O391" s="46"/>
      <c r="P391" s="47"/>
      <c r="Q391" s="46"/>
      <c r="R391" s="46"/>
      <c r="S391" s="48"/>
      <c r="T391" s="24"/>
      <c r="U391" s="46"/>
      <c r="V391" s="48"/>
      <c r="W391" s="24"/>
      <c r="X391" s="46"/>
      <c r="Y391" s="48"/>
      <c r="Z391" s="46"/>
      <c r="AA391" s="46"/>
      <c r="AB391" s="48"/>
      <c r="AC391" s="48"/>
      <c r="AD391" s="46"/>
    </row>
    <row r="392" spans="3:30" s="200" customFormat="1" ht="41.25" customHeight="1" x14ac:dyDescent="0.25">
      <c r="C392" s="294"/>
      <c r="D392" s="330"/>
      <c r="E392" s="245" t="s">
        <v>185</v>
      </c>
      <c r="F392" s="253">
        <v>1</v>
      </c>
      <c r="G392" s="245" t="s">
        <v>69</v>
      </c>
      <c r="H392" s="113">
        <v>0.79300000000000004</v>
      </c>
      <c r="J392" s="24"/>
      <c r="L392" s="46"/>
      <c r="M392" s="24"/>
      <c r="O392" s="46"/>
      <c r="P392" s="47"/>
      <c r="Q392" s="46"/>
      <c r="R392" s="46"/>
      <c r="S392" s="48"/>
      <c r="T392" s="24"/>
      <c r="U392" s="46"/>
      <c r="V392" s="48"/>
      <c r="W392" s="24"/>
      <c r="X392" s="46"/>
      <c r="Y392" s="48"/>
      <c r="Z392" s="46"/>
      <c r="AA392" s="46"/>
      <c r="AB392" s="48"/>
      <c r="AC392" s="48"/>
      <c r="AD392" s="46"/>
    </row>
    <row r="393" spans="3:30" s="200" customFormat="1" ht="41.25" customHeight="1" x14ac:dyDescent="0.25">
      <c r="C393" s="294"/>
      <c r="D393" s="330"/>
      <c r="E393" s="245" t="s">
        <v>186</v>
      </c>
      <c r="F393" s="253">
        <v>1</v>
      </c>
      <c r="G393" s="245" t="s">
        <v>69</v>
      </c>
      <c r="H393" s="113">
        <v>0.79300000000000004</v>
      </c>
      <c r="J393" s="24"/>
      <c r="L393" s="46"/>
      <c r="M393" s="24"/>
      <c r="O393" s="46"/>
      <c r="P393" s="47"/>
      <c r="Q393" s="46"/>
      <c r="R393" s="46"/>
      <c r="S393" s="48"/>
      <c r="T393" s="24"/>
      <c r="U393" s="46"/>
      <c r="V393" s="48"/>
      <c r="W393" s="24"/>
      <c r="X393" s="46"/>
      <c r="Y393" s="48"/>
      <c r="Z393" s="46"/>
      <c r="AA393" s="46"/>
      <c r="AB393" s="48"/>
      <c r="AC393" s="48"/>
      <c r="AD393" s="46"/>
    </row>
    <row r="394" spans="3:30" s="200" customFormat="1" ht="41.25" customHeight="1" x14ac:dyDescent="0.25">
      <c r="C394" s="294"/>
      <c r="D394" s="330"/>
      <c r="E394" s="245" t="s">
        <v>187</v>
      </c>
      <c r="F394" s="253">
        <v>1</v>
      </c>
      <c r="G394" s="245" t="s">
        <v>69</v>
      </c>
      <c r="H394" s="113">
        <v>0.79300000000000004</v>
      </c>
      <c r="J394" s="24"/>
      <c r="L394" s="46"/>
      <c r="M394" s="24"/>
      <c r="O394" s="46"/>
      <c r="P394" s="47"/>
      <c r="Q394" s="46"/>
      <c r="R394" s="46"/>
      <c r="S394" s="48"/>
      <c r="T394" s="24"/>
      <c r="U394" s="46"/>
      <c r="V394" s="48"/>
      <c r="W394" s="24"/>
      <c r="X394" s="46"/>
      <c r="Y394" s="48"/>
      <c r="Z394" s="46"/>
      <c r="AA394" s="46"/>
      <c r="AB394" s="48"/>
      <c r="AC394" s="48"/>
      <c r="AD394" s="46"/>
    </row>
    <row r="395" spans="3:30" s="200" customFormat="1" ht="41.25" customHeight="1" x14ac:dyDescent="0.25">
      <c r="C395" s="294"/>
      <c r="D395" s="330"/>
      <c r="E395" s="245" t="s">
        <v>188</v>
      </c>
      <c r="F395" s="253">
        <v>0.94</v>
      </c>
      <c r="G395" s="245" t="s">
        <v>69</v>
      </c>
      <c r="H395" s="113">
        <v>0.79300000000000004</v>
      </c>
      <c r="J395" s="24"/>
      <c r="L395" s="46"/>
      <c r="M395" s="24"/>
      <c r="O395" s="46"/>
      <c r="P395" s="47"/>
      <c r="Q395" s="46"/>
      <c r="R395" s="46"/>
      <c r="S395" s="48"/>
      <c r="T395" s="24"/>
      <c r="U395" s="46"/>
      <c r="V395" s="48"/>
      <c r="W395" s="24"/>
      <c r="X395" s="46"/>
      <c r="Y395" s="48"/>
      <c r="Z395" s="46"/>
      <c r="AA395" s="46"/>
      <c r="AB395" s="48"/>
      <c r="AC395" s="48"/>
      <c r="AD395" s="46"/>
    </row>
    <row r="396" spans="3:30" s="200" customFormat="1" ht="41.25" customHeight="1" x14ac:dyDescent="0.25">
      <c r="C396" s="294"/>
      <c r="D396" s="330"/>
      <c r="E396" s="245" t="s">
        <v>189</v>
      </c>
      <c r="F396" s="253">
        <v>1</v>
      </c>
      <c r="G396" s="245" t="s">
        <v>69</v>
      </c>
      <c r="H396" s="113">
        <v>0.79300000000000004</v>
      </c>
      <c r="J396" s="24"/>
      <c r="L396" s="46"/>
      <c r="M396" s="24"/>
      <c r="O396" s="46"/>
      <c r="P396" s="47"/>
      <c r="Q396" s="46"/>
      <c r="R396" s="46"/>
      <c r="S396" s="48"/>
      <c r="T396" s="24"/>
      <c r="U396" s="46"/>
      <c r="V396" s="48"/>
      <c r="W396" s="24"/>
      <c r="X396" s="46"/>
      <c r="Y396" s="48"/>
      <c r="Z396" s="46"/>
      <c r="AA396" s="46"/>
      <c r="AB396" s="48"/>
      <c r="AC396" s="48"/>
      <c r="AD396" s="46"/>
    </row>
    <row r="397" spans="3:30" s="200" customFormat="1" ht="41.25" customHeight="1" x14ac:dyDescent="0.25">
      <c r="C397" s="295"/>
      <c r="D397" s="331"/>
      <c r="E397" s="245" t="s">
        <v>190</v>
      </c>
      <c r="F397" s="253">
        <v>1</v>
      </c>
      <c r="G397" s="245" t="s">
        <v>69</v>
      </c>
      <c r="H397" s="113">
        <v>0.79300000000000004</v>
      </c>
      <c r="J397" s="24"/>
      <c r="L397" s="46"/>
      <c r="M397" s="24"/>
      <c r="O397" s="46"/>
      <c r="P397" s="47"/>
      <c r="Q397" s="46"/>
      <c r="R397" s="46"/>
      <c r="S397" s="48"/>
      <c r="T397" s="24"/>
      <c r="U397" s="46"/>
      <c r="V397" s="48"/>
      <c r="W397" s="24"/>
      <c r="X397" s="46"/>
      <c r="Y397" s="48"/>
      <c r="Z397" s="46"/>
      <c r="AA397" s="46"/>
      <c r="AB397" s="48"/>
      <c r="AC397" s="48"/>
      <c r="AD397" s="46"/>
    </row>
    <row r="398" spans="3:30" s="200" customFormat="1" ht="41.25" customHeight="1" x14ac:dyDescent="0.25">
      <c r="C398" s="293" t="s">
        <v>191</v>
      </c>
      <c r="D398" s="329">
        <v>0.9</v>
      </c>
      <c r="E398" s="245" t="s">
        <v>192</v>
      </c>
      <c r="F398" s="253">
        <v>1</v>
      </c>
      <c r="G398" s="245" t="s">
        <v>69</v>
      </c>
      <c r="H398" s="113">
        <v>0.79300000000000004</v>
      </c>
      <c r="J398" s="24"/>
      <c r="L398" s="46"/>
      <c r="M398" s="24"/>
      <c r="O398" s="46"/>
      <c r="P398" s="47"/>
      <c r="Q398" s="46"/>
      <c r="R398" s="46"/>
      <c r="S398" s="48"/>
      <c r="T398" s="24"/>
      <c r="U398" s="46"/>
      <c r="V398" s="48"/>
      <c r="W398" s="24"/>
      <c r="X398" s="46"/>
      <c r="Y398" s="48"/>
      <c r="Z398" s="46"/>
      <c r="AA398" s="46"/>
      <c r="AB398" s="48"/>
      <c r="AC398" s="48"/>
      <c r="AD398" s="46"/>
    </row>
    <row r="399" spans="3:30" s="200" customFormat="1" ht="41.25" customHeight="1" x14ac:dyDescent="0.25">
      <c r="C399" s="294"/>
      <c r="D399" s="330"/>
      <c r="E399" s="245" t="s">
        <v>193</v>
      </c>
      <c r="F399" s="253">
        <v>0.87</v>
      </c>
      <c r="G399" s="245" t="s">
        <v>69</v>
      </c>
      <c r="H399" s="113">
        <v>0.79300000000000004</v>
      </c>
      <c r="J399" s="24"/>
      <c r="L399" s="46"/>
      <c r="M399" s="24"/>
      <c r="O399" s="46"/>
      <c r="P399" s="47"/>
      <c r="Q399" s="46"/>
      <c r="R399" s="46"/>
      <c r="S399" s="48"/>
      <c r="T399" s="24"/>
      <c r="U399" s="46"/>
      <c r="V399" s="48"/>
      <c r="W399" s="24"/>
      <c r="X399" s="46"/>
      <c r="Y399" s="48"/>
      <c r="Z399" s="46"/>
      <c r="AA399" s="46"/>
      <c r="AB399" s="48"/>
      <c r="AC399" s="48"/>
      <c r="AD399" s="46"/>
    </row>
    <row r="400" spans="3:30" s="200" customFormat="1" ht="41.25" customHeight="1" x14ac:dyDescent="0.25">
      <c r="C400" s="294"/>
      <c r="D400" s="330"/>
      <c r="E400" s="245" t="s">
        <v>194</v>
      </c>
      <c r="F400" s="253">
        <v>0.88</v>
      </c>
      <c r="G400" s="245" t="s">
        <v>69</v>
      </c>
      <c r="H400" s="113">
        <v>0.79300000000000004</v>
      </c>
      <c r="J400" s="24"/>
      <c r="L400" s="46"/>
      <c r="M400" s="24"/>
      <c r="O400" s="46"/>
      <c r="P400" s="47"/>
      <c r="Q400" s="46"/>
      <c r="R400" s="46"/>
      <c r="S400" s="48"/>
      <c r="T400" s="24"/>
      <c r="U400" s="46"/>
      <c r="V400" s="48"/>
      <c r="W400" s="24"/>
      <c r="X400" s="46"/>
      <c r="Y400" s="48"/>
      <c r="Z400" s="46"/>
      <c r="AA400" s="46"/>
      <c r="AB400" s="48"/>
      <c r="AC400" s="48"/>
      <c r="AD400" s="46"/>
    </row>
    <row r="401" spans="3:30" s="200" customFormat="1" ht="41.25" customHeight="1" x14ac:dyDescent="0.25">
      <c r="C401" s="294"/>
      <c r="D401" s="330"/>
      <c r="E401" s="245" t="s">
        <v>195</v>
      </c>
      <c r="F401" s="253">
        <v>1</v>
      </c>
      <c r="G401" s="245" t="s">
        <v>69</v>
      </c>
      <c r="H401" s="113">
        <v>0.79300000000000004</v>
      </c>
      <c r="J401" s="24"/>
      <c r="L401" s="46"/>
      <c r="M401" s="24"/>
      <c r="O401" s="46"/>
      <c r="P401" s="47"/>
      <c r="Q401" s="46"/>
      <c r="R401" s="46"/>
      <c r="S401" s="48"/>
      <c r="T401" s="24"/>
      <c r="U401" s="46"/>
      <c r="V401" s="48"/>
      <c r="W401" s="24"/>
      <c r="X401" s="46"/>
      <c r="Y401" s="48"/>
      <c r="Z401" s="46"/>
      <c r="AA401" s="46"/>
      <c r="AB401" s="48"/>
      <c r="AC401" s="48"/>
      <c r="AD401" s="46"/>
    </row>
    <row r="402" spans="3:30" s="200" customFormat="1" ht="41.25" customHeight="1" x14ac:dyDescent="0.25">
      <c r="C402" s="294"/>
      <c r="D402" s="330"/>
      <c r="E402" s="245" t="s">
        <v>196</v>
      </c>
      <c r="F402" s="253">
        <v>1</v>
      </c>
      <c r="G402" s="245" t="s">
        <v>69</v>
      </c>
      <c r="H402" s="113">
        <v>0.79300000000000004</v>
      </c>
      <c r="J402" s="24"/>
      <c r="L402" s="46"/>
      <c r="M402" s="24"/>
      <c r="O402" s="46"/>
      <c r="P402" s="47"/>
      <c r="Q402" s="46"/>
      <c r="R402" s="46"/>
      <c r="S402" s="48"/>
      <c r="T402" s="24"/>
      <c r="U402" s="46"/>
      <c r="V402" s="48"/>
      <c r="W402" s="24"/>
      <c r="X402" s="46"/>
      <c r="Y402" s="48"/>
      <c r="Z402" s="46"/>
      <c r="AA402" s="46"/>
      <c r="AB402" s="48"/>
      <c r="AC402" s="48"/>
      <c r="AD402" s="46"/>
    </row>
    <row r="403" spans="3:30" s="200" customFormat="1" ht="41.25" customHeight="1" x14ac:dyDescent="0.25">
      <c r="C403" s="294"/>
      <c r="D403" s="330"/>
      <c r="E403" s="245" t="s">
        <v>197</v>
      </c>
      <c r="F403" s="253">
        <v>0.98</v>
      </c>
      <c r="G403" s="245" t="s">
        <v>69</v>
      </c>
      <c r="H403" s="113">
        <v>0.79300000000000004</v>
      </c>
      <c r="J403" s="24"/>
      <c r="L403" s="46"/>
      <c r="M403" s="24"/>
      <c r="O403" s="46"/>
      <c r="P403" s="47"/>
      <c r="Q403" s="46"/>
      <c r="R403" s="46"/>
      <c r="S403" s="48"/>
      <c r="T403" s="24"/>
      <c r="U403" s="46"/>
      <c r="V403" s="48"/>
      <c r="W403" s="24"/>
      <c r="X403" s="46"/>
      <c r="Y403" s="48"/>
      <c r="Z403" s="46"/>
      <c r="AA403" s="46"/>
      <c r="AB403" s="48"/>
      <c r="AC403" s="48"/>
      <c r="AD403" s="46"/>
    </row>
    <row r="404" spans="3:30" s="200" customFormat="1" ht="41.25" customHeight="1" x14ac:dyDescent="0.25">
      <c r="C404" s="294"/>
      <c r="D404" s="330"/>
      <c r="E404" s="245" t="s">
        <v>198</v>
      </c>
      <c r="F404" s="253">
        <v>0.97</v>
      </c>
      <c r="G404" s="245" t="s">
        <v>69</v>
      </c>
      <c r="H404" s="113">
        <v>0.79300000000000004</v>
      </c>
      <c r="J404" s="24"/>
      <c r="L404" s="46"/>
      <c r="M404" s="24"/>
      <c r="O404" s="46"/>
      <c r="P404" s="47"/>
      <c r="Q404" s="46"/>
      <c r="R404" s="46"/>
      <c r="S404" s="48"/>
      <c r="T404" s="24"/>
      <c r="U404" s="46"/>
      <c r="V404" s="48"/>
      <c r="W404" s="24"/>
      <c r="X404" s="46"/>
      <c r="Y404" s="48"/>
      <c r="Z404" s="46"/>
      <c r="AA404" s="46"/>
      <c r="AB404" s="48"/>
      <c r="AC404" s="48"/>
      <c r="AD404" s="46"/>
    </row>
    <row r="405" spans="3:30" s="200" customFormat="1" ht="41.25" customHeight="1" x14ac:dyDescent="0.25">
      <c r="C405" s="295"/>
      <c r="D405" s="331"/>
      <c r="E405" s="245" t="s">
        <v>199</v>
      </c>
      <c r="F405" s="253">
        <v>0.54</v>
      </c>
      <c r="G405" s="245" t="s">
        <v>76</v>
      </c>
      <c r="H405" s="113">
        <v>0.79300000000000004</v>
      </c>
      <c r="J405" s="24"/>
      <c r="L405" s="46"/>
      <c r="M405" s="24"/>
      <c r="O405" s="46"/>
      <c r="P405" s="47"/>
      <c r="Q405" s="46"/>
      <c r="R405" s="46"/>
      <c r="S405" s="48"/>
      <c r="T405" s="24"/>
      <c r="U405" s="46"/>
      <c r="V405" s="48"/>
      <c r="W405" s="24"/>
      <c r="X405" s="46"/>
      <c r="Y405" s="48"/>
      <c r="Z405" s="46"/>
      <c r="AA405" s="46"/>
      <c r="AB405" s="48"/>
      <c r="AC405" s="48"/>
      <c r="AD405" s="46"/>
    </row>
    <row r="406" spans="3:30" s="200" customFormat="1" ht="41.25" customHeight="1" x14ac:dyDescent="0.25">
      <c r="C406" s="293" t="s">
        <v>200</v>
      </c>
      <c r="D406" s="329">
        <v>0.91</v>
      </c>
      <c r="E406" s="245" t="s">
        <v>201</v>
      </c>
      <c r="F406" s="253">
        <v>0.91</v>
      </c>
      <c r="G406" s="245" t="s">
        <v>69</v>
      </c>
      <c r="H406" s="113">
        <v>0.79300000000000004</v>
      </c>
      <c r="J406" s="24"/>
      <c r="L406" s="46"/>
      <c r="M406" s="24"/>
      <c r="O406" s="46"/>
      <c r="P406" s="47"/>
      <c r="Q406" s="46"/>
      <c r="R406" s="46"/>
      <c r="S406" s="48"/>
      <c r="T406" s="24"/>
      <c r="U406" s="46"/>
      <c r="V406" s="48"/>
      <c r="W406" s="24"/>
      <c r="X406" s="46"/>
      <c r="Y406" s="48"/>
      <c r="Z406" s="46"/>
      <c r="AA406" s="46"/>
      <c r="AB406" s="48"/>
      <c r="AC406" s="48"/>
      <c r="AD406" s="46"/>
    </row>
    <row r="407" spans="3:30" s="200" customFormat="1" ht="41.25" customHeight="1" x14ac:dyDescent="0.25">
      <c r="C407" s="294"/>
      <c r="D407" s="330"/>
      <c r="E407" s="245" t="s">
        <v>202</v>
      </c>
      <c r="F407" s="253">
        <v>0.9</v>
      </c>
      <c r="G407" s="245" t="s">
        <v>69</v>
      </c>
      <c r="H407" s="113">
        <v>0.79300000000000004</v>
      </c>
      <c r="J407" s="24"/>
      <c r="L407" s="46"/>
      <c r="M407" s="24"/>
      <c r="O407" s="46"/>
      <c r="P407" s="47"/>
      <c r="Q407" s="46"/>
      <c r="R407" s="46"/>
      <c r="S407" s="48"/>
      <c r="T407" s="24"/>
      <c r="U407" s="46"/>
      <c r="V407" s="48"/>
      <c r="W407" s="24"/>
      <c r="X407" s="46"/>
      <c r="Y407" s="48"/>
      <c r="Z407" s="46"/>
      <c r="AA407" s="46"/>
      <c r="AB407" s="48"/>
      <c r="AC407" s="48"/>
      <c r="AD407" s="46"/>
    </row>
    <row r="408" spans="3:30" s="200" customFormat="1" ht="41.25" customHeight="1" x14ac:dyDescent="0.25">
      <c r="C408" s="294"/>
      <c r="D408" s="330"/>
      <c r="E408" s="245" t="s">
        <v>203</v>
      </c>
      <c r="F408" s="253">
        <v>1</v>
      </c>
      <c r="G408" s="245" t="s">
        <v>69</v>
      </c>
      <c r="H408" s="113">
        <v>0.79300000000000004</v>
      </c>
      <c r="J408" s="24"/>
      <c r="L408" s="46"/>
      <c r="M408" s="24"/>
      <c r="O408" s="46"/>
      <c r="P408" s="47"/>
      <c r="Q408" s="46"/>
      <c r="R408" s="46"/>
      <c r="S408" s="48"/>
      <c r="T408" s="24"/>
      <c r="U408" s="46"/>
      <c r="V408" s="48"/>
      <c r="W408" s="24"/>
      <c r="X408" s="46"/>
      <c r="Y408" s="48"/>
      <c r="Z408" s="46"/>
      <c r="AA408" s="46"/>
      <c r="AB408" s="48"/>
      <c r="AC408" s="48"/>
      <c r="AD408" s="46"/>
    </row>
    <row r="409" spans="3:30" s="200" customFormat="1" ht="41.25" customHeight="1" x14ac:dyDescent="0.25">
      <c r="C409" s="294"/>
      <c r="D409" s="330"/>
      <c r="E409" s="245" t="s">
        <v>204</v>
      </c>
      <c r="F409" s="253">
        <v>1</v>
      </c>
      <c r="G409" s="245" t="s">
        <v>69</v>
      </c>
      <c r="H409" s="113">
        <v>0.79300000000000004</v>
      </c>
      <c r="J409" s="24"/>
      <c r="L409" s="46"/>
      <c r="M409" s="24"/>
      <c r="O409" s="46"/>
      <c r="P409" s="47"/>
      <c r="Q409" s="46"/>
      <c r="R409" s="46"/>
      <c r="S409" s="48"/>
      <c r="T409" s="24"/>
      <c r="U409" s="46"/>
      <c r="V409" s="48"/>
      <c r="W409" s="24"/>
      <c r="X409" s="46"/>
      <c r="Y409" s="48"/>
      <c r="Z409" s="46"/>
      <c r="AA409" s="46"/>
      <c r="AB409" s="48"/>
      <c r="AC409" s="48"/>
      <c r="AD409" s="46"/>
    </row>
    <row r="410" spans="3:30" s="200" customFormat="1" ht="41.25" customHeight="1" x14ac:dyDescent="0.25">
      <c r="C410" s="294"/>
      <c r="D410" s="330"/>
      <c r="E410" s="245" t="s">
        <v>205</v>
      </c>
      <c r="F410" s="253">
        <v>0.93</v>
      </c>
      <c r="G410" s="245" t="s">
        <v>69</v>
      </c>
      <c r="H410" s="113">
        <v>0.79300000000000004</v>
      </c>
      <c r="J410" s="24"/>
      <c r="L410" s="46"/>
      <c r="M410" s="24"/>
      <c r="O410" s="46"/>
      <c r="P410" s="47"/>
      <c r="Q410" s="46"/>
      <c r="R410" s="46"/>
      <c r="S410" s="48"/>
      <c r="T410" s="24"/>
      <c r="U410" s="46"/>
      <c r="V410" s="48"/>
      <c r="W410" s="24"/>
      <c r="X410" s="46"/>
      <c r="Y410" s="48"/>
      <c r="Z410" s="46"/>
      <c r="AA410" s="46"/>
      <c r="AB410" s="48"/>
      <c r="AC410" s="48"/>
      <c r="AD410" s="46"/>
    </row>
    <row r="411" spans="3:30" s="200" customFormat="1" ht="41.25" customHeight="1" x14ac:dyDescent="0.25">
      <c r="C411" s="294"/>
      <c r="D411" s="330"/>
      <c r="E411" s="245" t="s">
        <v>206</v>
      </c>
      <c r="F411" s="253">
        <v>0.94</v>
      </c>
      <c r="G411" s="245" t="s">
        <v>69</v>
      </c>
      <c r="H411" s="113">
        <v>0.79300000000000004</v>
      </c>
      <c r="J411" s="24"/>
      <c r="L411" s="46"/>
      <c r="M411" s="24"/>
      <c r="O411" s="46"/>
      <c r="P411" s="47"/>
      <c r="Q411" s="46"/>
      <c r="R411" s="46"/>
      <c r="S411" s="48"/>
      <c r="T411" s="24"/>
      <c r="U411" s="46"/>
      <c r="V411" s="48"/>
      <c r="W411" s="24"/>
      <c r="X411" s="46"/>
      <c r="Y411" s="48"/>
      <c r="Z411" s="46"/>
      <c r="AA411" s="46"/>
      <c r="AB411" s="48"/>
      <c r="AC411" s="48"/>
      <c r="AD411" s="46"/>
    </row>
    <row r="412" spans="3:30" s="200" customFormat="1" ht="41.25" customHeight="1" x14ac:dyDescent="0.25">
      <c r="C412" s="294"/>
      <c r="D412" s="330"/>
      <c r="E412" s="245" t="s">
        <v>207</v>
      </c>
      <c r="F412" s="253">
        <v>0.96</v>
      </c>
      <c r="G412" s="245" t="s">
        <v>69</v>
      </c>
      <c r="H412" s="113">
        <v>0.79300000000000004</v>
      </c>
      <c r="J412" s="24"/>
      <c r="L412" s="46"/>
      <c r="M412" s="24"/>
      <c r="O412" s="46"/>
      <c r="P412" s="47"/>
      <c r="Q412" s="46"/>
      <c r="R412" s="46"/>
      <c r="S412" s="48"/>
      <c r="T412" s="24"/>
      <c r="U412" s="46"/>
      <c r="V412" s="48"/>
      <c r="W412" s="24"/>
      <c r="X412" s="46"/>
      <c r="Y412" s="48"/>
      <c r="Z412" s="46"/>
      <c r="AA412" s="46"/>
      <c r="AB412" s="48"/>
      <c r="AC412" s="48"/>
      <c r="AD412" s="46"/>
    </row>
    <row r="413" spans="3:30" s="200" customFormat="1" ht="41.25" customHeight="1" x14ac:dyDescent="0.25">
      <c r="C413" s="295"/>
      <c r="D413" s="331"/>
      <c r="E413" s="245" t="s">
        <v>208</v>
      </c>
      <c r="F413" s="253">
        <v>0.64</v>
      </c>
      <c r="G413" s="245" t="s">
        <v>67</v>
      </c>
      <c r="H413" s="113">
        <v>0.79300000000000004</v>
      </c>
      <c r="J413" s="24"/>
      <c r="L413" s="46"/>
      <c r="M413" s="24"/>
      <c r="O413" s="46"/>
      <c r="P413" s="47"/>
      <c r="Q413" s="46"/>
      <c r="R413" s="46"/>
      <c r="S413" s="48"/>
      <c r="T413" s="24"/>
      <c r="U413" s="46"/>
      <c r="V413" s="48"/>
      <c r="W413" s="24"/>
      <c r="X413" s="46"/>
      <c r="Y413" s="48"/>
      <c r="Z413" s="46"/>
      <c r="AA413" s="46"/>
      <c r="AB413" s="48"/>
      <c r="AC413" s="48"/>
      <c r="AD413" s="46"/>
    </row>
    <row r="414" spans="3:30" s="200" customFormat="1" ht="41.25" customHeight="1" x14ac:dyDescent="0.25">
      <c r="C414" s="293" t="s">
        <v>209</v>
      </c>
      <c r="D414" s="329">
        <v>0.94</v>
      </c>
      <c r="E414" s="245" t="s">
        <v>210</v>
      </c>
      <c r="F414" s="253">
        <v>0.93</v>
      </c>
      <c r="G414" s="245" t="s">
        <v>69</v>
      </c>
      <c r="H414" s="113">
        <v>0.79300000000000004</v>
      </c>
      <c r="J414" s="24"/>
      <c r="L414" s="46"/>
      <c r="M414" s="24"/>
      <c r="O414" s="46"/>
      <c r="P414" s="47"/>
      <c r="Q414" s="46"/>
      <c r="R414" s="46"/>
      <c r="S414" s="48"/>
      <c r="T414" s="24"/>
      <c r="U414" s="46"/>
      <c r="V414" s="48"/>
      <c r="W414" s="24"/>
      <c r="X414" s="46"/>
      <c r="Y414" s="48"/>
      <c r="Z414" s="46"/>
      <c r="AA414" s="46"/>
      <c r="AB414" s="48"/>
      <c r="AC414" s="48"/>
      <c r="AD414" s="46"/>
    </row>
    <row r="415" spans="3:30" s="200" customFormat="1" ht="41.25" customHeight="1" x14ac:dyDescent="0.25">
      <c r="C415" s="294"/>
      <c r="D415" s="330"/>
      <c r="E415" s="245" t="s">
        <v>211</v>
      </c>
      <c r="F415" s="253">
        <v>0.97</v>
      </c>
      <c r="G415" s="245" t="s">
        <v>69</v>
      </c>
      <c r="H415" s="113">
        <v>0.79300000000000004</v>
      </c>
      <c r="J415" s="24"/>
      <c r="L415" s="46"/>
      <c r="M415" s="24"/>
      <c r="O415" s="46"/>
      <c r="P415" s="47"/>
      <c r="Q415" s="46"/>
      <c r="R415" s="46"/>
      <c r="S415" s="48"/>
      <c r="T415" s="24"/>
      <c r="U415" s="46"/>
      <c r="V415" s="48"/>
      <c r="W415" s="24"/>
      <c r="X415" s="46"/>
      <c r="Y415" s="48"/>
      <c r="Z415" s="46"/>
      <c r="AA415" s="46"/>
      <c r="AB415" s="48"/>
      <c r="AC415" s="48"/>
      <c r="AD415" s="46"/>
    </row>
    <row r="416" spans="3:30" s="200" customFormat="1" ht="41.25" customHeight="1" x14ac:dyDescent="0.25">
      <c r="C416" s="294"/>
      <c r="D416" s="330"/>
      <c r="E416" s="245" t="s">
        <v>212</v>
      </c>
      <c r="F416" s="253">
        <v>1</v>
      </c>
      <c r="G416" s="245" t="s">
        <v>69</v>
      </c>
      <c r="H416" s="113">
        <v>0.79300000000000004</v>
      </c>
      <c r="J416" s="24"/>
      <c r="L416" s="46"/>
      <c r="M416" s="24"/>
      <c r="O416" s="46"/>
      <c r="P416" s="47"/>
      <c r="Q416" s="46"/>
      <c r="R416" s="46"/>
      <c r="S416" s="48"/>
      <c r="T416" s="24"/>
      <c r="U416" s="46"/>
      <c r="V416" s="48"/>
      <c r="W416" s="24"/>
      <c r="X416" s="46"/>
      <c r="Y416" s="48"/>
      <c r="Z416" s="46"/>
      <c r="AA416" s="46"/>
      <c r="AB416" s="48"/>
      <c r="AC416" s="48"/>
      <c r="AD416" s="46"/>
    </row>
    <row r="417" spans="3:30" s="200" customFormat="1" ht="41.25" customHeight="1" x14ac:dyDescent="0.25">
      <c r="C417" s="294"/>
      <c r="D417" s="330"/>
      <c r="E417" s="245" t="s">
        <v>213</v>
      </c>
      <c r="F417" s="253">
        <v>1</v>
      </c>
      <c r="G417" s="245" t="s">
        <v>69</v>
      </c>
      <c r="H417" s="113">
        <v>0.79300000000000004</v>
      </c>
      <c r="J417" s="24"/>
      <c r="L417" s="46"/>
      <c r="M417" s="24"/>
      <c r="O417" s="46"/>
      <c r="P417" s="47"/>
      <c r="Q417" s="46"/>
      <c r="R417" s="46"/>
      <c r="S417" s="48"/>
      <c r="T417" s="24"/>
      <c r="U417" s="46"/>
      <c r="V417" s="48"/>
      <c r="W417" s="24"/>
      <c r="X417" s="46"/>
      <c r="Y417" s="48"/>
      <c r="Z417" s="46"/>
      <c r="AA417" s="46"/>
      <c r="AB417" s="48"/>
      <c r="AC417" s="48"/>
      <c r="AD417" s="46"/>
    </row>
    <row r="418" spans="3:30" s="200" customFormat="1" ht="41.25" customHeight="1" x14ac:dyDescent="0.25">
      <c r="C418" s="294"/>
      <c r="D418" s="330"/>
      <c r="E418" s="245" t="s">
        <v>214</v>
      </c>
      <c r="F418" s="253">
        <v>1</v>
      </c>
      <c r="G418" s="245" t="s">
        <v>69</v>
      </c>
      <c r="H418" s="113">
        <v>0.79300000000000004</v>
      </c>
      <c r="J418" s="24"/>
      <c r="L418" s="46"/>
      <c r="M418" s="24"/>
      <c r="O418" s="46"/>
      <c r="P418" s="47"/>
      <c r="Q418" s="46"/>
      <c r="R418" s="46"/>
      <c r="S418" s="48"/>
      <c r="T418" s="24"/>
      <c r="U418" s="46"/>
      <c r="V418" s="48"/>
      <c r="W418" s="24"/>
      <c r="X418" s="46"/>
      <c r="Y418" s="48"/>
      <c r="Z418" s="46"/>
      <c r="AA418" s="46"/>
      <c r="AB418" s="48"/>
      <c r="AC418" s="48"/>
      <c r="AD418" s="46"/>
    </row>
    <row r="419" spans="3:30" s="200" customFormat="1" ht="41.25" customHeight="1" x14ac:dyDescent="0.25">
      <c r="C419" s="294"/>
      <c r="D419" s="330"/>
      <c r="E419" s="245" t="s">
        <v>215</v>
      </c>
      <c r="F419" s="253">
        <v>1</v>
      </c>
      <c r="G419" s="245" t="s">
        <v>69</v>
      </c>
      <c r="H419" s="113">
        <v>0.79300000000000004</v>
      </c>
      <c r="J419" s="24"/>
      <c r="L419" s="46"/>
      <c r="M419" s="24"/>
      <c r="O419" s="46"/>
      <c r="P419" s="47"/>
      <c r="Q419" s="46"/>
      <c r="R419" s="46"/>
      <c r="S419" s="48"/>
      <c r="T419" s="24"/>
      <c r="U419" s="46"/>
      <c r="V419" s="48"/>
      <c r="W419" s="24"/>
      <c r="X419" s="46"/>
      <c r="Y419" s="48"/>
      <c r="Z419" s="46"/>
      <c r="AA419" s="46"/>
      <c r="AB419" s="48"/>
      <c r="AC419" s="48"/>
      <c r="AD419" s="46"/>
    </row>
    <row r="420" spans="3:30" s="200" customFormat="1" ht="41.25" customHeight="1" x14ac:dyDescent="0.25">
      <c r="C420" s="294"/>
      <c r="D420" s="330"/>
      <c r="E420" s="245" t="s">
        <v>216</v>
      </c>
      <c r="F420" s="253">
        <v>1</v>
      </c>
      <c r="G420" s="245" t="s">
        <v>69</v>
      </c>
      <c r="H420" s="113">
        <v>0.79300000000000004</v>
      </c>
      <c r="J420" s="24"/>
      <c r="L420" s="46"/>
      <c r="M420" s="24"/>
      <c r="O420" s="46"/>
      <c r="P420" s="47"/>
      <c r="Q420" s="46"/>
      <c r="R420" s="46"/>
      <c r="S420" s="48"/>
      <c r="T420" s="24"/>
      <c r="U420" s="46"/>
      <c r="V420" s="48"/>
      <c r="W420" s="24"/>
      <c r="X420" s="46"/>
      <c r="Y420" s="48"/>
      <c r="Z420" s="46"/>
      <c r="AA420" s="46"/>
      <c r="AB420" s="48"/>
      <c r="AC420" s="48"/>
      <c r="AD420" s="46"/>
    </row>
    <row r="421" spans="3:30" s="200" customFormat="1" ht="41.25" customHeight="1" x14ac:dyDescent="0.25">
      <c r="C421" s="294"/>
      <c r="D421" s="330"/>
      <c r="E421" s="245" t="s">
        <v>217</v>
      </c>
      <c r="F421" s="253">
        <v>0.96</v>
      </c>
      <c r="G421" s="245" t="s">
        <v>69</v>
      </c>
      <c r="H421" s="113">
        <v>0.79300000000000004</v>
      </c>
      <c r="J421" s="24"/>
      <c r="L421" s="46"/>
      <c r="M421" s="24"/>
      <c r="O421" s="46"/>
      <c r="P421" s="47"/>
      <c r="Q421" s="46"/>
      <c r="R421" s="46"/>
      <c r="S421" s="48"/>
      <c r="T421" s="24"/>
      <c r="U421" s="46"/>
      <c r="V421" s="48"/>
      <c r="W421" s="24"/>
      <c r="X421" s="46"/>
      <c r="Y421" s="48"/>
      <c r="Z421" s="46"/>
      <c r="AA421" s="46"/>
      <c r="AB421" s="48"/>
      <c r="AC421" s="48"/>
      <c r="AD421" s="46"/>
    </row>
    <row r="422" spans="3:30" s="200" customFormat="1" ht="41.25" customHeight="1" x14ac:dyDescent="0.25">
      <c r="C422" s="294"/>
      <c r="D422" s="330"/>
      <c r="E422" s="245" t="s">
        <v>218</v>
      </c>
      <c r="F422" s="253">
        <v>1</v>
      </c>
      <c r="G422" s="245" t="s">
        <v>69</v>
      </c>
      <c r="H422" s="113">
        <v>0.79300000000000004</v>
      </c>
      <c r="J422" s="24"/>
      <c r="L422" s="46"/>
      <c r="M422" s="24"/>
      <c r="O422" s="46"/>
      <c r="P422" s="47"/>
      <c r="Q422" s="46"/>
      <c r="R422" s="46"/>
      <c r="S422" s="48"/>
      <c r="T422" s="24"/>
      <c r="U422" s="46"/>
      <c r="V422" s="48"/>
      <c r="W422" s="24"/>
      <c r="X422" s="46"/>
      <c r="Y422" s="48"/>
      <c r="Z422" s="46"/>
      <c r="AA422" s="46"/>
      <c r="AB422" s="48"/>
      <c r="AC422" s="48"/>
      <c r="AD422" s="46"/>
    </row>
    <row r="423" spans="3:30" s="200" customFormat="1" ht="41.25" customHeight="1" x14ac:dyDescent="0.25">
      <c r="C423" s="294"/>
      <c r="D423" s="330"/>
      <c r="E423" s="245" t="s">
        <v>219</v>
      </c>
      <c r="F423" s="253">
        <v>0.98</v>
      </c>
      <c r="G423" s="245" t="s">
        <v>69</v>
      </c>
      <c r="H423" s="113">
        <v>0.79300000000000004</v>
      </c>
      <c r="J423" s="24"/>
      <c r="L423" s="46"/>
      <c r="M423" s="24"/>
      <c r="O423" s="46"/>
      <c r="P423" s="47"/>
      <c r="Q423" s="46"/>
      <c r="R423" s="46"/>
      <c r="S423" s="48"/>
      <c r="T423" s="24"/>
      <c r="U423" s="46"/>
      <c r="V423" s="48"/>
      <c r="W423" s="24"/>
      <c r="X423" s="46"/>
      <c r="Y423" s="48"/>
      <c r="Z423" s="46"/>
      <c r="AA423" s="46"/>
      <c r="AB423" s="48"/>
      <c r="AC423" s="48"/>
      <c r="AD423" s="46"/>
    </row>
    <row r="424" spans="3:30" s="200" customFormat="1" ht="41.25" customHeight="1" x14ac:dyDescent="0.25">
      <c r="C424" s="295"/>
      <c r="D424" s="331"/>
      <c r="E424" s="245" t="s">
        <v>220</v>
      </c>
      <c r="F424" s="253">
        <v>0.49</v>
      </c>
      <c r="G424" s="245" t="s">
        <v>76</v>
      </c>
      <c r="H424" s="113">
        <v>0.79300000000000004</v>
      </c>
      <c r="J424" s="24"/>
      <c r="L424" s="46"/>
      <c r="M424" s="24"/>
      <c r="O424" s="46"/>
      <c r="P424" s="47"/>
      <c r="Q424" s="46"/>
      <c r="R424" s="46"/>
      <c r="S424" s="48"/>
      <c r="T424" s="24"/>
      <c r="U424" s="46"/>
      <c r="V424" s="48"/>
      <c r="W424" s="24"/>
      <c r="X424" s="46"/>
      <c r="Y424" s="48"/>
      <c r="Z424" s="46"/>
      <c r="AA424" s="46"/>
      <c r="AB424" s="48"/>
      <c r="AC424" s="48"/>
      <c r="AD424" s="46"/>
    </row>
    <row r="425" spans="3:30" s="200" customFormat="1" ht="41.25" customHeight="1" x14ac:dyDescent="0.25">
      <c r="C425" s="293" t="s">
        <v>221</v>
      </c>
      <c r="D425" s="329">
        <v>0.91</v>
      </c>
      <c r="E425" s="245" t="s">
        <v>222</v>
      </c>
      <c r="F425" s="253">
        <v>0.83</v>
      </c>
      <c r="G425" s="245" t="s">
        <v>67</v>
      </c>
      <c r="H425" s="113">
        <v>0.79300000000000004</v>
      </c>
      <c r="J425" s="24"/>
      <c r="L425" s="46"/>
      <c r="M425" s="24"/>
      <c r="O425" s="46"/>
      <c r="P425" s="47"/>
      <c r="Q425" s="46"/>
      <c r="R425" s="46"/>
      <c r="S425" s="48"/>
      <c r="T425" s="24"/>
      <c r="U425" s="46"/>
      <c r="V425" s="48"/>
      <c r="W425" s="24"/>
      <c r="X425" s="46"/>
      <c r="Y425" s="48"/>
      <c r="Z425" s="46"/>
      <c r="AA425" s="46"/>
      <c r="AB425" s="48"/>
      <c r="AC425" s="48"/>
      <c r="AD425" s="46"/>
    </row>
    <row r="426" spans="3:30" s="200" customFormat="1" ht="41.25" customHeight="1" x14ac:dyDescent="0.25">
      <c r="C426" s="294"/>
      <c r="D426" s="330"/>
      <c r="E426" s="245" t="s">
        <v>223</v>
      </c>
      <c r="F426" s="253">
        <v>1</v>
      </c>
      <c r="G426" s="245" t="s">
        <v>69</v>
      </c>
      <c r="H426" s="113">
        <v>0.79300000000000004</v>
      </c>
      <c r="J426" s="24"/>
      <c r="L426" s="46"/>
      <c r="M426" s="24"/>
      <c r="O426" s="46"/>
      <c r="P426" s="47"/>
      <c r="Q426" s="46"/>
      <c r="R426" s="46"/>
      <c r="S426" s="48"/>
      <c r="T426" s="24"/>
      <c r="U426" s="46"/>
      <c r="V426" s="48"/>
      <c r="W426" s="24"/>
      <c r="X426" s="46"/>
      <c r="Y426" s="48"/>
      <c r="Z426" s="46"/>
      <c r="AA426" s="46"/>
      <c r="AB426" s="48"/>
      <c r="AC426" s="48"/>
      <c r="AD426" s="46"/>
    </row>
    <row r="427" spans="3:30" s="200" customFormat="1" ht="41.25" customHeight="1" x14ac:dyDescent="0.25">
      <c r="C427" s="294"/>
      <c r="D427" s="330"/>
      <c r="E427" s="245" t="s">
        <v>224</v>
      </c>
      <c r="F427" s="253">
        <v>0.93</v>
      </c>
      <c r="G427" s="245" t="s">
        <v>69</v>
      </c>
      <c r="H427" s="113">
        <v>0.79300000000000004</v>
      </c>
      <c r="J427" s="24"/>
      <c r="L427" s="46"/>
      <c r="M427" s="24"/>
      <c r="O427" s="46"/>
      <c r="P427" s="47"/>
      <c r="Q427" s="46"/>
      <c r="R427" s="46"/>
      <c r="S427" s="48"/>
      <c r="T427" s="24"/>
      <c r="U427" s="46"/>
      <c r="V427" s="48"/>
      <c r="W427" s="24"/>
      <c r="X427" s="46"/>
      <c r="Y427" s="48"/>
      <c r="Z427" s="46"/>
      <c r="AA427" s="46"/>
      <c r="AB427" s="48"/>
      <c r="AC427" s="48"/>
      <c r="AD427" s="46"/>
    </row>
    <row r="428" spans="3:30" s="200" customFormat="1" ht="41.25" customHeight="1" x14ac:dyDescent="0.25">
      <c r="C428" s="294"/>
      <c r="D428" s="330"/>
      <c r="E428" s="245" t="s">
        <v>225</v>
      </c>
      <c r="F428" s="253">
        <v>0.97</v>
      </c>
      <c r="G428" s="245" t="s">
        <v>69</v>
      </c>
      <c r="H428" s="113">
        <v>0.79300000000000004</v>
      </c>
      <c r="J428" s="24"/>
      <c r="L428" s="46"/>
      <c r="M428" s="24"/>
      <c r="O428" s="46"/>
      <c r="P428" s="47"/>
      <c r="Q428" s="46"/>
      <c r="R428" s="46"/>
      <c r="S428" s="48"/>
      <c r="T428" s="24"/>
      <c r="U428" s="46"/>
      <c r="V428" s="48"/>
      <c r="W428" s="24"/>
      <c r="X428" s="46"/>
      <c r="Y428" s="48"/>
      <c r="Z428" s="46"/>
      <c r="AA428" s="46"/>
      <c r="AB428" s="48"/>
      <c r="AC428" s="48"/>
      <c r="AD428" s="46"/>
    </row>
    <row r="429" spans="3:30" s="200" customFormat="1" ht="41.25" customHeight="1" x14ac:dyDescent="0.25">
      <c r="C429" s="294"/>
      <c r="D429" s="330"/>
      <c r="E429" s="245" t="s">
        <v>226</v>
      </c>
      <c r="F429" s="253">
        <v>0.93</v>
      </c>
      <c r="G429" s="245" t="s">
        <v>69</v>
      </c>
      <c r="H429" s="113">
        <v>0.79300000000000004</v>
      </c>
      <c r="J429" s="24"/>
      <c r="L429" s="46"/>
      <c r="M429" s="24"/>
      <c r="O429" s="46"/>
      <c r="P429" s="47"/>
      <c r="Q429" s="46"/>
      <c r="R429" s="46"/>
      <c r="S429" s="48"/>
      <c r="T429" s="24"/>
      <c r="U429" s="46"/>
      <c r="V429" s="48"/>
      <c r="W429" s="24"/>
      <c r="X429" s="46"/>
      <c r="Y429" s="48"/>
      <c r="Z429" s="46"/>
      <c r="AA429" s="46"/>
      <c r="AB429" s="48"/>
      <c r="AC429" s="48"/>
      <c r="AD429" s="46"/>
    </row>
    <row r="430" spans="3:30" s="200" customFormat="1" ht="41.25" customHeight="1" x14ac:dyDescent="0.25">
      <c r="C430" s="294"/>
      <c r="D430" s="330"/>
      <c r="E430" s="245" t="s">
        <v>227</v>
      </c>
      <c r="F430" s="253">
        <v>0.94</v>
      </c>
      <c r="G430" s="245" t="s">
        <v>69</v>
      </c>
      <c r="H430" s="113">
        <v>0.79300000000000004</v>
      </c>
      <c r="J430" s="24"/>
      <c r="L430" s="46"/>
      <c r="M430" s="24"/>
      <c r="O430" s="46"/>
      <c r="P430" s="47"/>
      <c r="Q430" s="46"/>
      <c r="R430" s="46"/>
      <c r="S430" s="48"/>
      <c r="T430" s="24"/>
      <c r="U430" s="46"/>
      <c r="V430" s="48"/>
      <c r="W430" s="24"/>
      <c r="X430" s="46"/>
      <c r="Y430" s="48"/>
      <c r="Z430" s="46"/>
      <c r="AA430" s="46"/>
      <c r="AB430" s="48"/>
      <c r="AC430" s="48"/>
      <c r="AD430" s="46"/>
    </row>
    <row r="431" spans="3:30" s="200" customFormat="1" ht="41.25" customHeight="1" x14ac:dyDescent="0.25">
      <c r="C431" s="294"/>
      <c r="D431" s="330"/>
      <c r="E431" s="245" t="s">
        <v>228</v>
      </c>
      <c r="F431" s="253">
        <v>0.8</v>
      </c>
      <c r="G431" s="245" t="s">
        <v>67</v>
      </c>
      <c r="H431" s="113">
        <v>0.79300000000000004</v>
      </c>
      <c r="J431" s="24"/>
      <c r="L431" s="46"/>
      <c r="M431" s="24"/>
      <c r="O431" s="46"/>
      <c r="P431" s="47"/>
      <c r="Q431" s="46"/>
      <c r="R431" s="46"/>
      <c r="S431" s="48"/>
      <c r="T431" s="24"/>
      <c r="U431" s="46"/>
      <c r="V431" s="48"/>
      <c r="W431" s="24"/>
      <c r="X431" s="46"/>
      <c r="Y431" s="48"/>
      <c r="Z431" s="46"/>
      <c r="AA431" s="46"/>
      <c r="AB431" s="48"/>
      <c r="AC431" s="48"/>
      <c r="AD431" s="46"/>
    </row>
    <row r="432" spans="3:30" s="200" customFormat="1" ht="41.25" customHeight="1" x14ac:dyDescent="0.25">
      <c r="C432" s="295"/>
      <c r="D432" s="331"/>
      <c r="E432" s="245" t="s">
        <v>229</v>
      </c>
      <c r="F432" s="253">
        <v>0.89</v>
      </c>
      <c r="G432" s="245" t="s">
        <v>69</v>
      </c>
      <c r="H432" s="113">
        <v>0.79300000000000004</v>
      </c>
      <c r="J432" s="24"/>
      <c r="L432" s="46"/>
      <c r="M432" s="24"/>
      <c r="O432" s="46"/>
      <c r="P432" s="47"/>
      <c r="Q432" s="46"/>
      <c r="R432" s="46"/>
      <c r="S432" s="48"/>
      <c r="T432" s="24"/>
      <c r="U432" s="46"/>
      <c r="V432" s="48"/>
      <c r="W432" s="24"/>
      <c r="X432" s="46"/>
      <c r="Y432" s="48"/>
      <c r="Z432" s="46"/>
      <c r="AA432" s="46"/>
      <c r="AB432" s="48"/>
      <c r="AC432" s="48"/>
      <c r="AD432" s="46"/>
    </row>
    <row r="433" spans="3:30" s="200" customFormat="1" ht="41.25" customHeight="1" x14ac:dyDescent="0.25">
      <c r="C433" s="293" t="s">
        <v>230</v>
      </c>
      <c r="D433" s="329">
        <v>0.9</v>
      </c>
      <c r="E433" s="245" t="s">
        <v>231</v>
      </c>
      <c r="F433" s="253">
        <v>0.93</v>
      </c>
      <c r="G433" s="245" t="s">
        <v>69</v>
      </c>
      <c r="H433" s="113">
        <v>0.79300000000000004</v>
      </c>
      <c r="J433" s="24"/>
      <c r="L433" s="46"/>
      <c r="M433" s="24"/>
      <c r="O433" s="46"/>
      <c r="P433" s="47"/>
      <c r="Q433" s="46"/>
      <c r="R433" s="46"/>
      <c r="S433" s="48"/>
      <c r="T433" s="24"/>
      <c r="U433" s="46"/>
      <c r="V433" s="48"/>
      <c r="W433" s="24"/>
      <c r="X433" s="46"/>
      <c r="Y433" s="48"/>
      <c r="Z433" s="46"/>
      <c r="AA433" s="46"/>
      <c r="AB433" s="48"/>
      <c r="AC433" s="48"/>
      <c r="AD433" s="46"/>
    </row>
    <row r="434" spans="3:30" s="200" customFormat="1" ht="41.25" customHeight="1" x14ac:dyDescent="0.25">
      <c r="C434" s="294"/>
      <c r="D434" s="330"/>
      <c r="E434" s="245" t="s">
        <v>232</v>
      </c>
      <c r="F434" s="253">
        <v>1</v>
      </c>
      <c r="G434" s="245" t="s">
        <v>69</v>
      </c>
      <c r="H434" s="113">
        <v>0.79300000000000004</v>
      </c>
      <c r="J434" s="24"/>
      <c r="L434" s="46"/>
      <c r="M434" s="24"/>
      <c r="O434" s="46"/>
      <c r="P434" s="47"/>
      <c r="Q434" s="46"/>
      <c r="R434" s="46"/>
      <c r="S434" s="48"/>
      <c r="T434" s="24"/>
      <c r="U434" s="46"/>
      <c r="V434" s="48"/>
      <c r="W434" s="24"/>
      <c r="X434" s="46"/>
      <c r="Y434" s="48"/>
      <c r="Z434" s="46"/>
      <c r="AA434" s="46"/>
      <c r="AB434" s="48"/>
      <c r="AC434" s="48"/>
      <c r="AD434" s="46"/>
    </row>
    <row r="435" spans="3:30" s="200" customFormat="1" ht="41.25" customHeight="1" x14ac:dyDescent="0.25">
      <c r="C435" s="294"/>
      <c r="D435" s="330"/>
      <c r="E435" s="245" t="s">
        <v>233</v>
      </c>
      <c r="F435" s="253">
        <v>0.94</v>
      </c>
      <c r="G435" s="245" t="s">
        <v>69</v>
      </c>
      <c r="H435" s="113">
        <v>0.79300000000000004</v>
      </c>
      <c r="J435" s="24"/>
      <c r="L435" s="46"/>
      <c r="M435" s="24"/>
      <c r="O435" s="46"/>
      <c r="P435" s="47"/>
      <c r="Q435" s="46"/>
      <c r="R435" s="46"/>
      <c r="S435" s="48"/>
      <c r="T435" s="24"/>
      <c r="U435" s="46"/>
      <c r="V435" s="48"/>
      <c r="W435" s="24"/>
      <c r="X435" s="46"/>
      <c r="Y435" s="48"/>
      <c r="Z435" s="46"/>
      <c r="AA435" s="46"/>
      <c r="AB435" s="48"/>
      <c r="AC435" s="48"/>
      <c r="AD435" s="46"/>
    </row>
    <row r="436" spans="3:30" s="200" customFormat="1" ht="41.25" customHeight="1" x14ac:dyDescent="0.25">
      <c r="C436" s="294"/>
      <c r="D436" s="330"/>
      <c r="E436" s="245" t="s">
        <v>234</v>
      </c>
      <c r="F436" s="253">
        <v>1</v>
      </c>
      <c r="G436" s="245" t="s">
        <v>69</v>
      </c>
      <c r="H436" s="113">
        <v>0.79300000000000004</v>
      </c>
      <c r="J436" s="24"/>
      <c r="L436" s="46"/>
      <c r="M436" s="24"/>
      <c r="O436" s="46"/>
      <c r="P436" s="47"/>
      <c r="Q436" s="46"/>
      <c r="R436" s="46"/>
      <c r="S436" s="48"/>
      <c r="T436" s="24"/>
      <c r="U436" s="46"/>
      <c r="V436" s="48"/>
      <c r="W436" s="24"/>
      <c r="X436" s="46"/>
      <c r="Y436" s="48"/>
      <c r="Z436" s="46"/>
      <c r="AA436" s="46"/>
      <c r="AB436" s="48"/>
      <c r="AC436" s="48"/>
      <c r="AD436" s="46"/>
    </row>
    <row r="437" spans="3:30" s="200" customFormat="1" ht="41.25" customHeight="1" x14ac:dyDescent="0.25">
      <c r="C437" s="295"/>
      <c r="D437" s="331"/>
      <c r="E437" s="245" t="s">
        <v>235</v>
      </c>
      <c r="F437" s="253">
        <v>0.63</v>
      </c>
      <c r="G437" s="245" t="s">
        <v>67</v>
      </c>
      <c r="H437" s="113">
        <v>0.79300000000000004</v>
      </c>
      <c r="J437" s="24"/>
      <c r="L437" s="46"/>
      <c r="M437" s="24"/>
      <c r="O437" s="46"/>
      <c r="P437" s="47"/>
      <c r="Q437" s="46"/>
      <c r="R437" s="46"/>
      <c r="S437" s="48"/>
      <c r="T437" s="24"/>
      <c r="U437" s="46"/>
      <c r="V437" s="48"/>
      <c r="W437" s="24"/>
      <c r="X437" s="46"/>
      <c r="Y437" s="48"/>
      <c r="Z437" s="46"/>
      <c r="AA437" s="46"/>
      <c r="AB437" s="48"/>
      <c r="AC437" s="48"/>
      <c r="AD437" s="46"/>
    </row>
    <row r="438" spans="3:30" s="200" customFormat="1" ht="41.25" customHeight="1" x14ac:dyDescent="0.25">
      <c r="C438" s="293" t="s">
        <v>236</v>
      </c>
      <c r="D438" s="329">
        <v>0.96</v>
      </c>
      <c r="E438" s="245" t="s">
        <v>237</v>
      </c>
      <c r="F438" s="253">
        <v>0.94</v>
      </c>
      <c r="G438" s="245" t="s">
        <v>69</v>
      </c>
      <c r="H438" s="113">
        <v>0.79300000000000004</v>
      </c>
      <c r="J438" s="24"/>
      <c r="L438" s="46"/>
      <c r="M438" s="24"/>
      <c r="O438" s="46"/>
      <c r="P438" s="47"/>
      <c r="Q438" s="46"/>
      <c r="R438" s="46"/>
      <c r="S438" s="48"/>
      <c r="T438" s="24"/>
      <c r="U438" s="46"/>
      <c r="V438" s="48"/>
      <c r="W438" s="24"/>
      <c r="X438" s="46"/>
      <c r="Y438" s="48"/>
      <c r="Z438" s="46"/>
      <c r="AA438" s="46"/>
      <c r="AB438" s="48"/>
      <c r="AC438" s="48"/>
      <c r="AD438" s="46"/>
    </row>
    <row r="439" spans="3:30" s="200" customFormat="1" ht="41.25" customHeight="1" x14ac:dyDescent="0.25">
      <c r="C439" s="294"/>
      <c r="D439" s="330"/>
      <c r="E439" s="245" t="s">
        <v>238</v>
      </c>
      <c r="F439" s="253">
        <v>1</v>
      </c>
      <c r="G439" s="245" t="s">
        <v>69</v>
      </c>
      <c r="H439" s="113">
        <v>0.79300000000000004</v>
      </c>
      <c r="J439" s="24"/>
      <c r="L439" s="46"/>
      <c r="M439" s="24"/>
      <c r="O439" s="46"/>
      <c r="P439" s="47"/>
      <c r="Q439" s="46"/>
      <c r="R439" s="46"/>
      <c r="S439" s="48"/>
      <c r="T439" s="24"/>
      <c r="U439" s="46"/>
      <c r="V439" s="48"/>
      <c r="W439" s="24"/>
      <c r="X439" s="46"/>
      <c r="Y439" s="48"/>
      <c r="Z439" s="46"/>
      <c r="AA439" s="46"/>
      <c r="AB439" s="48"/>
      <c r="AC439" s="48"/>
      <c r="AD439" s="46"/>
    </row>
    <row r="440" spans="3:30" s="200" customFormat="1" ht="41.25" customHeight="1" x14ac:dyDescent="0.25">
      <c r="C440" s="294"/>
      <c r="D440" s="330"/>
      <c r="E440" s="245" t="s">
        <v>239</v>
      </c>
      <c r="F440" s="253">
        <v>1</v>
      </c>
      <c r="G440" s="245" t="s">
        <v>69</v>
      </c>
      <c r="H440" s="113">
        <v>0.79300000000000004</v>
      </c>
      <c r="J440" s="24"/>
      <c r="L440" s="46"/>
      <c r="M440" s="24"/>
      <c r="O440" s="46"/>
      <c r="P440" s="47"/>
      <c r="Q440" s="46"/>
      <c r="R440" s="46"/>
      <c r="S440" s="48"/>
      <c r="T440" s="24"/>
      <c r="U440" s="46"/>
      <c r="V440" s="48"/>
      <c r="W440" s="24"/>
      <c r="X440" s="46"/>
      <c r="Y440" s="48"/>
      <c r="Z440" s="46"/>
      <c r="AA440" s="46"/>
      <c r="AB440" s="48"/>
      <c r="AC440" s="48"/>
      <c r="AD440" s="46"/>
    </row>
    <row r="441" spans="3:30" s="200" customFormat="1" ht="41.25" customHeight="1" x14ac:dyDescent="0.25">
      <c r="C441" s="295"/>
      <c r="D441" s="331"/>
      <c r="E441" s="245" t="s">
        <v>240</v>
      </c>
      <c r="F441" s="253">
        <v>0.9</v>
      </c>
      <c r="G441" s="245" t="s">
        <v>69</v>
      </c>
      <c r="H441" s="113">
        <v>0.79300000000000004</v>
      </c>
      <c r="J441" s="24"/>
      <c r="L441" s="46"/>
      <c r="M441" s="24"/>
      <c r="O441" s="46"/>
      <c r="P441" s="47"/>
      <c r="Q441" s="46"/>
      <c r="R441" s="46"/>
      <c r="S441" s="48"/>
      <c r="T441" s="24"/>
      <c r="U441" s="46"/>
      <c r="V441" s="48"/>
      <c r="W441" s="24"/>
      <c r="X441" s="46"/>
      <c r="Y441" s="48"/>
      <c r="Z441" s="46"/>
      <c r="AA441" s="46"/>
      <c r="AB441" s="48"/>
      <c r="AC441" s="48"/>
      <c r="AD441" s="46"/>
    </row>
    <row r="442" spans="3:30" s="200" customFormat="1" ht="41.25" customHeight="1" x14ac:dyDescent="0.25">
      <c r="C442" s="293" t="s">
        <v>241</v>
      </c>
      <c r="D442" s="329">
        <v>0.93</v>
      </c>
      <c r="E442" s="245" t="s">
        <v>242</v>
      </c>
      <c r="F442" s="253">
        <v>1</v>
      </c>
      <c r="G442" s="245" t="s">
        <v>69</v>
      </c>
      <c r="H442" s="113">
        <v>0.79300000000000004</v>
      </c>
      <c r="J442" s="24"/>
      <c r="L442" s="46"/>
      <c r="M442" s="24"/>
      <c r="O442" s="46"/>
      <c r="P442" s="47"/>
      <c r="Q442" s="46"/>
      <c r="R442" s="46"/>
      <c r="S442" s="48"/>
      <c r="T442" s="24"/>
      <c r="U442" s="46"/>
      <c r="V442" s="48"/>
      <c r="W442" s="24"/>
      <c r="X442" s="46"/>
      <c r="Y442" s="48"/>
      <c r="Z442" s="46"/>
      <c r="AA442" s="46"/>
      <c r="AB442" s="48"/>
      <c r="AC442" s="48"/>
      <c r="AD442" s="46"/>
    </row>
    <row r="443" spans="3:30" s="200" customFormat="1" ht="41.25" customHeight="1" x14ac:dyDescent="0.25">
      <c r="C443" s="294"/>
      <c r="D443" s="330"/>
      <c r="E443" s="245" t="s">
        <v>243</v>
      </c>
      <c r="F443" s="253">
        <v>1</v>
      </c>
      <c r="G443" s="245" t="s">
        <v>69</v>
      </c>
      <c r="H443" s="113">
        <v>0.79300000000000004</v>
      </c>
      <c r="J443" s="24"/>
      <c r="L443" s="46"/>
      <c r="M443" s="24"/>
      <c r="O443" s="46"/>
      <c r="P443" s="47"/>
      <c r="Q443" s="46"/>
      <c r="R443" s="46"/>
      <c r="S443" s="48"/>
      <c r="T443" s="24"/>
      <c r="U443" s="46"/>
      <c r="V443" s="48"/>
      <c r="W443" s="24"/>
      <c r="X443" s="46"/>
      <c r="Y443" s="48"/>
      <c r="Z443" s="46"/>
      <c r="AA443" s="46"/>
      <c r="AB443" s="48"/>
      <c r="AC443" s="48"/>
      <c r="AD443" s="46"/>
    </row>
    <row r="444" spans="3:30" s="200" customFormat="1" ht="41.25" customHeight="1" x14ac:dyDescent="0.25">
      <c r="C444" s="295"/>
      <c r="D444" s="331"/>
      <c r="E444" s="245" t="s">
        <v>244</v>
      </c>
      <c r="F444" s="253">
        <v>0.78</v>
      </c>
      <c r="G444" s="245" t="s">
        <v>67</v>
      </c>
      <c r="H444" s="113">
        <v>0.79300000000000004</v>
      </c>
      <c r="J444" s="24"/>
      <c r="L444" s="46"/>
      <c r="M444" s="24"/>
      <c r="O444" s="46"/>
      <c r="P444" s="47"/>
      <c r="Q444" s="46"/>
      <c r="R444" s="46"/>
      <c r="S444" s="48"/>
      <c r="T444" s="24"/>
      <c r="U444" s="46"/>
      <c r="V444" s="48"/>
      <c r="W444" s="24"/>
      <c r="X444" s="46"/>
      <c r="Y444" s="48"/>
      <c r="Z444" s="46"/>
      <c r="AA444" s="46"/>
      <c r="AB444" s="48"/>
      <c r="AC444" s="48"/>
      <c r="AD444" s="46"/>
    </row>
    <row r="445" spans="3:30" s="200" customFormat="1" ht="41.25" customHeight="1" x14ac:dyDescent="0.25">
      <c r="C445" s="244" t="s">
        <v>245</v>
      </c>
      <c r="D445" s="217">
        <v>1</v>
      </c>
      <c r="E445" s="245" t="s">
        <v>246</v>
      </c>
      <c r="F445" s="253">
        <v>1</v>
      </c>
      <c r="G445" s="245" t="s">
        <v>69</v>
      </c>
      <c r="H445" s="113">
        <v>0.79300000000000004</v>
      </c>
      <c r="J445" s="24"/>
      <c r="L445" s="46"/>
      <c r="M445" s="24"/>
      <c r="O445" s="46"/>
      <c r="P445" s="47"/>
      <c r="Q445" s="46"/>
      <c r="R445" s="46"/>
      <c r="S445" s="48"/>
      <c r="T445" s="24"/>
      <c r="U445" s="46"/>
      <c r="V445" s="48"/>
      <c r="W445" s="24"/>
      <c r="X445" s="46"/>
      <c r="Y445" s="48"/>
      <c r="Z445" s="46"/>
      <c r="AA445" s="46"/>
      <c r="AB445" s="48"/>
      <c r="AC445" s="48"/>
      <c r="AD445" s="46"/>
    </row>
    <row r="446" spans="3:30" s="200" customFormat="1" ht="41.25" customHeight="1" x14ac:dyDescent="0.25">
      <c r="C446" s="244" t="s">
        <v>247</v>
      </c>
      <c r="D446" s="217">
        <v>0.55000000000000004</v>
      </c>
      <c r="E446" s="245" t="s">
        <v>248</v>
      </c>
      <c r="F446" s="253">
        <v>0.55000000000000004</v>
      </c>
      <c r="G446" s="245" t="s">
        <v>76</v>
      </c>
      <c r="H446" s="113">
        <v>0.79300000000000004</v>
      </c>
      <c r="J446" s="24"/>
      <c r="L446" s="46"/>
      <c r="M446" s="24"/>
      <c r="O446" s="46"/>
      <c r="P446" s="47"/>
      <c r="Q446" s="46"/>
      <c r="R446" s="46"/>
      <c r="S446" s="48"/>
      <c r="T446" s="24"/>
      <c r="U446" s="46"/>
      <c r="V446" s="48"/>
      <c r="W446" s="24"/>
      <c r="X446" s="46"/>
      <c r="Y446" s="48"/>
      <c r="Z446" s="46"/>
      <c r="AA446" s="46"/>
      <c r="AB446" s="48"/>
      <c r="AC446" s="48"/>
      <c r="AD446" s="46"/>
    </row>
    <row r="447" spans="3:30" s="200" customFormat="1" ht="41.25" customHeight="1" x14ac:dyDescent="0.25">
      <c r="C447" s="244" t="s">
        <v>249</v>
      </c>
      <c r="D447" s="217">
        <v>0</v>
      </c>
      <c r="E447" s="245" t="s">
        <v>250</v>
      </c>
      <c r="F447" s="253" t="s">
        <v>103</v>
      </c>
      <c r="G447" s="245" t="s">
        <v>104</v>
      </c>
      <c r="H447" s="113">
        <v>0.79300000000000004</v>
      </c>
      <c r="J447" s="24"/>
      <c r="L447" s="46"/>
      <c r="M447" s="24"/>
      <c r="O447" s="46"/>
      <c r="P447" s="47"/>
      <c r="Q447" s="46"/>
      <c r="R447" s="46"/>
      <c r="S447" s="48"/>
      <c r="T447" s="24"/>
      <c r="U447" s="46"/>
      <c r="V447" s="48"/>
      <c r="W447" s="24"/>
      <c r="X447" s="46"/>
      <c r="Y447" s="48"/>
      <c r="Z447" s="46"/>
      <c r="AA447" s="46"/>
      <c r="AB447" s="48"/>
      <c r="AC447" s="48"/>
      <c r="AD447" s="46"/>
    </row>
    <row r="448" spans="3:30" s="200" customFormat="1" ht="31.5" x14ac:dyDescent="0.25">
      <c r="C448" s="114" t="s">
        <v>91</v>
      </c>
      <c r="D448" s="115">
        <f>H316</f>
        <v>0.79300000000000004</v>
      </c>
      <c r="E448" s="116" t="str">
        <f>IF(D448&lt;0.5999,"NO SATISFACTORIO",(IF(D448&lt;0.8499,"PARCIALMENTE SATISFACTORIO","SATISFACTORIO")))</f>
        <v>PARCIALMENTE SATISFACTORIO</v>
      </c>
      <c r="G448" s="113"/>
      <c r="J448" s="24"/>
      <c r="L448" s="46"/>
      <c r="M448" s="24"/>
      <c r="O448" s="46"/>
      <c r="P448" s="47"/>
      <c r="Q448" s="46"/>
      <c r="R448" s="46"/>
      <c r="S448" s="48"/>
      <c r="T448" s="24"/>
      <c r="U448" s="46"/>
      <c r="V448" s="48"/>
      <c r="W448" s="24"/>
      <c r="X448" s="46"/>
      <c r="Y448" s="48"/>
      <c r="Z448" s="46"/>
      <c r="AA448" s="46"/>
      <c r="AB448" s="48"/>
      <c r="AC448" s="48"/>
      <c r="AD448" s="46"/>
    </row>
    <row r="449" spans="2:1026" s="200" customFormat="1" ht="15.75" x14ac:dyDescent="0.25">
      <c r="C449" s="132"/>
      <c r="D449" s="132"/>
      <c r="E449" s="132"/>
      <c r="G449" s="113"/>
      <c r="J449" s="24"/>
      <c r="L449" s="46"/>
      <c r="M449" s="24"/>
      <c r="O449" s="46"/>
      <c r="P449" s="47"/>
      <c r="Q449" s="46"/>
      <c r="R449" s="46"/>
      <c r="S449" s="48"/>
      <c r="T449" s="24"/>
      <c r="U449" s="46"/>
      <c r="V449" s="48"/>
      <c r="W449" s="24"/>
      <c r="X449" s="46"/>
      <c r="Y449" s="48"/>
      <c r="Z449" s="46"/>
      <c r="AA449" s="46"/>
      <c r="AB449" s="48"/>
      <c r="AC449" s="48"/>
      <c r="AD449" s="46"/>
    </row>
    <row r="450" spans="2:1026" s="200" customFormat="1" ht="15.75" x14ac:dyDescent="0.25">
      <c r="C450" s="132"/>
      <c r="D450" s="132"/>
      <c r="E450" s="132"/>
      <c r="G450" s="113"/>
      <c r="J450" s="24"/>
      <c r="L450" s="46"/>
      <c r="M450" s="24"/>
      <c r="O450" s="46"/>
      <c r="P450" s="47"/>
      <c r="Q450" s="46"/>
      <c r="R450" s="46"/>
      <c r="S450" s="48"/>
      <c r="T450" s="24"/>
      <c r="U450" s="46"/>
      <c r="V450" s="48"/>
      <c r="W450" s="24"/>
      <c r="X450" s="46"/>
      <c r="Y450" s="48"/>
      <c r="Z450" s="46"/>
      <c r="AA450" s="46"/>
      <c r="AB450" s="48"/>
      <c r="AC450" s="48"/>
      <c r="AD450" s="46"/>
    </row>
    <row r="451" spans="2:1026" s="200" customFormat="1" ht="15.75" x14ac:dyDescent="0.25">
      <c r="C451" s="132"/>
      <c r="D451" s="132"/>
      <c r="E451" s="132"/>
      <c r="G451" s="113"/>
      <c r="J451" s="24"/>
      <c r="L451" s="46"/>
      <c r="M451" s="24"/>
      <c r="O451" s="46"/>
      <c r="P451" s="47"/>
      <c r="Q451" s="46"/>
      <c r="R451" s="46"/>
      <c r="S451" s="48"/>
      <c r="T451" s="24"/>
      <c r="U451" s="46"/>
      <c r="V451" s="48"/>
      <c r="W451" s="24"/>
      <c r="X451" s="46"/>
      <c r="Y451" s="48"/>
      <c r="Z451" s="46"/>
      <c r="AA451" s="46"/>
      <c r="AB451" s="48"/>
      <c r="AC451" s="48"/>
      <c r="AD451" s="46"/>
    </row>
    <row r="452" spans="2:1026" s="200" customFormat="1" ht="15.75" x14ac:dyDescent="0.25">
      <c r="C452" s="132"/>
      <c r="D452" s="132"/>
      <c r="E452" s="132"/>
      <c r="G452" s="113"/>
      <c r="J452" s="24"/>
      <c r="L452" s="46"/>
      <c r="M452" s="24"/>
      <c r="O452" s="46"/>
      <c r="P452" s="47"/>
      <c r="Q452" s="46"/>
      <c r="R452" s="46"/>
      <c r="S452" s="48"/>
      <c r="T452" s="24"/>
      <c r="U452" s="46"/>
      <c r="V452" s="48"/>
      <c r="W452" s="24"/>
      <c r="X452" s="46"/>
      <c r="Y452" s="48"/>
      <c r="Z452" s="46"/>
      <c r="AA452" s="46"/>
      <c r="AB452" s="48"/>
      <c r="AC452" s="48"/>
      <c r="AD452" s="46"/>
    </row>
    <row r="453" spans="2:1026" s="200" customFormat="1" ht="15.75" x14ac:dyDescent="0.25">
      <c r="C453" s="132"/>
      <c r="D453" s="132"/>
      <c r="E453" s="132"/>
      <c r="G453" s="113"/>
      <c r="J453" s="24"/>
      <c r="L453" s="46"/>
      <c r="M453" s="24"/>
      <c r="O453" s="46"/>
      <c r="P453" s="47"/>
      <c r="Q453" s="46"/>
      <c r="R453" s="46"/>
      <c r="S453" s="48"/>
      <c r="T453" s="24"/>
      <c r="U453" s="46"/>
      <c r="V453" s="48"/>
      <c r="W453" s="24"/>
      <c r="X453" s="46"/>
      <c r="Y453" s="48"/>
      <c r="Z453" s="46"/>
      <c r="AA453" s="46"/>
      <c r="AB453" s="48"/>
      <c r="AC453" s="48"/>
      <c r="AD453" s="46"/>
    </row>
    <row r="454" spans="2:1026" s="200" customFormat="1" ht="15.75" x14ac:dyDescent="0.25">
      <c r="C454" s="132"/>
      <c r="D454" s="132"/>
      <c r="E454" s="132"/>
      <c r="G454" s="113"/>
      <c r="J454" s="24"/>
      <c r="L454" s="46"/>
      <c r="M454" s="24"/>
      <c r="O454" s="46"/>
      <c r="P454" s="47"/>
      <c r="Q454" s="46"/>
      <c r="R454" s="46"/>
      <c r="S454" s="48"/>
      <c r="T454" s="24"/>
      <c r="U454" s="46"/>
      <c r="V454" s="48"/>
      <c r="W454" s="24"/>
      <c r="X454" s="46"/>
      <c r="Y454" s="48"/>
      <c r="Z454" s="46"/>
      <c r="AA454" s="46"/>
      <c r="AB454" s="48"/>
      <c r="AC454" s="48"/>
      <c r="AD454" s="46"/>
    </row>
    <row r="455" spans="2:1026" s="200" customFormat="1" ht="15.75" x14ac:dyDescent="0.25">
      <c r="C455" s="132"/>
      <c r="D455" s="132"/>
      <c r="E455" s="132"/>
      <c r="G455" s="113"/>
      <c r="J455" s="24"/>
      <c r="L455" s="46"/>
      <c r="M455" s="24"/>
      <c r="O455" s="46"/>
      <c r="P455" s="47"/>
      <c r="Q455" s="46"/>
      <c r="R455" s="46"/>
      <c r="S455" s="48"/>
      <c r="T455" s="24"/>
      <c r="U455" s="46"/>
      <c r="V455" s="48"/>
      <c r="W455" s="24"/>
      <c r="X455" s="46"/>
      <c r="Y455" s="48"/>
      <c r="Z455" s="46"/>
      <c r="AA455" s="46"/>
      <c r="AB455" s="48"/>
      <c r="AC455" s="48"/>
      <c r="AD455" s="46"/>
    </row>
    <row r="456" spans="2:1026" s="200" customFormat="1" ht="15.75" x14ac:dyDescent="0.25">
      <c r="C456" s="132"/>
      <c r="D456" s="132"/>
      <c r="E456" s="132"/>
      <c r="J456" s="24"/>
      <c r="L456" s="46"/>
      <c r="M456" s="24"/>
      <c r="O456" s="46"/>
      <c r="P456" s="47"/>
      <c r="Q456" s="46"/>
      <c r="R456" s="46"/>
      <c r="S456" s="48"/>
      <c r="T456" s="24"/>
      <c r="U456" s="46"/>
      <c r="V456" s="48"/>
      <c r="W456" s="24"/>
      <c r="X456" s="46"/>
      <c r="Y456" s="48"/>
      <c r="Z456" s="46"/>
      <c r="AA456" s="46"/>
      <c r="AB456" s="48"/>
      <c r="AC456" s="48"/>
      <c r="AD456" s="46"/>
    </row>
    <row r="457" spans="2:1026" s="39" customFormat="1" ht="35.1" customHeight="1" x14ac:dyDescent="0.25">
      <c r="B457" s="283" t="s">
        <v>267</v>
      </c>
      <c r="C457" s="283"/>
      <c r="D457" s="284"/>
      <c r="E457" s="284"/>
      <c r="J457" s="36"/>
      <c r="L457" s="37"/>
      <c r="M457" s="36"/>
      <c r="O457" s="37"/>
      <c r="P457" s="136"/>
      <c r="Q457" s="37"/>
      <c r="R457" s="37"/>
      <c r="S457" s="137"/>
      <c r="T457" s="36"/>
      <c r="U457" s="37"/>
      <c r="V457" s="137"/>
      <c r="W457" s="36"/>
      <c r="X457" s="37"/>
      <c r="Y457" s="137"/>
      <c r="Z457" s="37"/>
      <c r="AA457" s="37"/>
      <c r="AB457" s="137"/>
      <c r="AC457" s="137"/>
      <c r="AD457" s="37"/>
      <c r="CO457" s="200"/>
      <c r="CP457" s="200"/>
      <c r="CQ457" s="200"/>
      <c r="CR457" s="200"/>
      <c r="CS457" s="200"/>
      <c r="CT457" s="200"/>
      <c r="CU457" s="200"/>
      <c r="CV457" s="200"/>
      <c r="CW457" s="200"/>
      <c r="CX457" s="200"/>
      <c r="CY457" s="200"/>
      <c r="CZ457" s="200"/>
      <c r="DA457" s="200"/>
      <c r="DB457" s="200"/>
      <c r="DC457" s="200"/>
      <c r="DD457" s="200"/>
      <c r="DE457" s="200"/>
      <c r="DF457" s="200"/>
      <c r="DG457" s="200"/>
      <c r="DH457" s="200"/>
      <c r="DI457" s="200"/>
      <c r="DJ457" s="200"/>
      <c r="DK457" s="200"/>
      <c r="DL457" s="200"/>
      <c r="DM457" s="200"/>
      <c r="DN457" s="200"/>
      <c r="DO457" s="200"/>
      <c r="DP457" s="200"/>
      <c r="DQ457" s="200"/>
      <c r="DR457" s="200"/>
      <c r="DS457" s="200"/>
      <c r="DT457" s="200"/>
      <c r="DU457" s="200"/>
      <c r="DV457" s="200"/>
      <c r="DW457" s="200"/>
      <c r="DX457" s="200"/>
      <c r="DY457" s="200"/>
      <c r="DZ457" s="200"/>
      <c r="EA457" s="200"/>
      <c r="EB457" s="200"/>
      <c r="EC457" s="200"/>
      <c r="ED457" s="200"/>
      <c r="EE457" s="200"/>
      <c r="EF457" s="200"/>
      <c r="EG457" s="200"/>
      <c r="EH457" s="200"/>
      <c r="EI457" s="200"/>
      <c r="EJ457" s="200"/>
      <c r="EK457" s="200"/>
      <c r="EL457" s="200"/>
      <c r="EM457" s="200"/>
      <c r="EN457" s="200"/>
      <c r="EO457" s="200"/>
      <c r="EP457" s="200"/>
      <c r="EQ457" s="200"/>
      <c r="ER457" s="200"/>
      <c r="ES457" s="200"/>
      <c r="ET457" s="200"/>
      <c r="EU457" s="200"/>
      <c r="EV457" s="200"/>
      <c r="EW457" s="200"/>
      <c r="EX457" s="200"/>
      <c r="EY457" s="200"/>
      <c r="EZ457" s="200"/>
      <c r="FA457" s="200"/>
      <c r="FB457" s="200"/>
      <c r="FC457" s="200"/>
      <c r="FD457" s="200"/>
      <c r="FE457" s="200"/>
      <c r="FF457" s="200"/>
      <c r="FG457" s="200"/>
      <c r="FH457" s="200"/>
      <c r="FI457" s="200"/>
      <c r="FJ457" s="200"/>
      <c r="FK457" s="200"/>
      <c r="FL457" s="200"/>
      <c r="FM457" s="200"/>
      <c r="FN457" s="200"/>
      <c r="FO457" s="200"/>
      <c r="FP457" s="200"/>
      <c r="FQ457" s="200"/>
      <c r="FR457" s="200"/>
      <c r="FS457" s="200"/>
      <c r="FT457" s="200"/>
      <c r="FU457" s="200"/>
      <c r="FV457" s="200"/>
      <c r="FW457" s="200"/>
      <c r="FX457" s="200"/>
      <c r="FY457" s="200"/>
      <c r="FZ457" s="200"/>
      <c r="GA457" s="200"/>
      <c r="GB457" s="200"/>
      <c r="GC457" s="200"/>
      <c r="GD457" s="200"/>
      <c r="GE457" s="200"/>
      <c r="GF457" s="200"/>
      <c r="GG457" s="200"/>
      <c r="GH457" s="200"/>
      <c r="GI457" s="200"/>
      <c r="GJ457" s="200"/>
      <c r="GK457" s="200"/>
      <c r="GL457" s="200"/>
      <c r="GM457" s="200"/>
      <c r="GN457" s="200"/>
      <c r="GO457" s="200"/>
      <c r="GP457" s="200"/>
      <c r="GQ457" s="200"/>
      <c r="GR457" s="200"/>
      <c r="GS457" s="200"/>
      <c r="GT457" s="200"/>
      <c r="GU457" s="200"/>
      <c r="GV457" s="200"/>
      <c r="GW457" s="200"/>
      <c r="GX457" s="200"/>
      <c r="GY457" s="200"/>
      <c r="GZ457" s="200"/>
      <c r="HA457" s="200"/>
      <c r="HB457" s="200"/>
      <c r="HC457" s="200"/>
      <c r="HD457" s="200"/>
      <c r="HE457" s="200"/>
      <c r="HF457" s="200"/>
      <c r="HG457" s="200"/>
      <c r="HH457" s="200"/>
      <c r="HI457" s="200"/>
      <c r="HJ457" s="200"/>
      <c r="HK457" s="200"/>
      <c r="HL457" s="200"/>
      <c r="HM457" s="200"/>
      <c r="HN457" s="200"/>
      <c r="HO457" s="200"/>
      <c r="HP457" s="200"/>
      <c r="HQ457" s="200"/>
      <c r="HR457" s="200"/>
      <c r="HS457" s="200"/>
      <c r="HT457" s="200"/>
      <c r="HU457" s="200"/>
      <c r="HV457" s="200"/>
      <c r="HW457" s="200"/>
      <c r="HX457" s="200"/>
      <c r="HY457" s="200"/>
      <c r="HZ457" s="200"/>
      <c r="IA457" s="200"/>
      <c r="IB457" s="200"/>
      <c r="IC457" s="200"/>
      <c r="ID457" s="200"/>
      <c r="IE457" s="200"/>
      <c r="IF457" s="200"/>
      <c r="IG457" s="200"/>
      <c r="IH457" s="200"/>
      <c r="II457" s="200"/>
      <c r="IJ457" s="200"/>
      <c r="IK457" s="200"/>
      <c r="IL457" s="200"/>
      <c r="IM457" s="200"/>
      <c r="IN457" s="200"/>
      <c r="IO457" s="200"/>
      <c r="IP457" s="200"/>
      <c r="IQ457" s="200"/>
      <c r="IR457" s="200"/>
      <c r="IS457" s="200"/>
      <c r="IT457" s="200"/>
      <c r="IU457" s="200"/>
      <c r="IV457" s="200"/>
      <c r="IW457" s="200"/>
      <c r="IX457" s="200"/>
      <c r="IY457" s="200"/>
      <c r="IZ457" s="200"/>
      <c r="JA457" s="200"/>
      <c r="JB457" s="200"/>
      <c r="JC457" s="200"/>
      <c r="JD457" s="200"/>
      <c r="JE457" s="200"/>
      <c r="JF457" s="200"/>
      <c r="JG457" s="200"/>
      <c r="JH457" s="200"/>
      <c r="JI457" s="200"/>
      <c r="JJ457" s="200"/>
      <c r="JK457" s="200"/>
      <c r="JL457" s="200"/>
      <c r="JM457" s="200"/>
      <c r="JN457" s="200"/>
      <c r="JO457" s="200"/>
      <c r="JP457" s="200"/>
      <c r="JQ457" s="200"/>
      <c r="JR457" s="200"/>
      <c r="JS457" s="200"/>
      <c r="JT457" s="200"/>
      <c r="JU457" s="200"/>
      <c r="JV457" s="200"/>
      <c r="JW457" s="200"/>
      <c r="JX457" s="200"/>
      <c r="JY457" s="200"/>
      <c r="JZ457" s="200"/>
      <c r="KA457" s="200"/>
      <c r="KB457" s="200"/>
      <c r="KC457" s="200"/>
      <c r="KD457" s="200"/>
      <c r="KE457" s="200"/>
      <c r="KF457" s="200"/>
      <c r="KG457" s="200"/>
      <c r="KH457" s="200"/>
      <c r="KI457" s="200"/>
      <c r="KJ457" s="200"/>
      <c r="KK457" s="200"/>
      <c r="KL457" s="200"/>
      <c r="KM457" s="200"/>
      <c r="KN457" s="200"/>
      <c r="KO457" s="200"/>
      <c r="KP457" s="200"/>
      <c r="KQ457" s="200"/>
      <c r="KR457" s="200"/>
      <c r="KS457" s="200"/>
      <c r="KT457" s="200"/>
      <c r="KU457" s="200"/>
      <c r="KV457" s="200"/>
      <c r="KW457" s="200"/>
      <c r="KX457" s="200"/>
      <c r="KY457" s="200"/>
      <c r="KZ457" s="200"/>
      <c r="LA457" s="200"/>
      <c r="LB457" s="200"/>
      <c r="LC457" s="200"/>
      <c r="LD457" s="200"/>
      <c r="LE457" s="200"/>
      <c r="LF457" s="200"/>
      <c r="LG457" s="200"/>
      <c r="LH457" s="200"/>
      <c r="LI457" s="200"/>
      <c r="LJ457" s="200"/>
      <c r="LK457" s="200"/>
      <c r="LL457" s="200"/>
      <c r="LM457" s="200"/>
      <c r="LN457" s="200"/>
      <c r="LO457" s="200"/>
      <c r="LP457" s="200"/>
      <c r="LQ457" s="200"/>
      <c r="LR457" s="200"/>
      <c r="LS457" s="200"/>
      <c r="LT457" s="200"/>
      <c r="LU457" s="200"/>
      <c r="LV457" s="200"/>
      <c r="LW457" s="200"/>
      <c r="LX457" s="200"/>
      <c r="LY457" s="200"/>
      <c r="LZ457" s="200"/>
      <c r="MA457" s="200"/>
      <c r="MB457" s="200"/>
      <c r="MC457" s="200"/>
      <c r="MD457" s="200"/>
      <c r="ME457" s="200"/>
      <c r="MF457" s="200"/>
      <c r="MG457" s="200"/>
      <c r="MH457" s="200"/>
      <c r="MI457" s="200"/>
      <c r="MJ457" s="200"/>
      <c r="MK457" s="200"/>
      <c r="ML457" s="200"/>
      <c r="MM457" s="200"/>
      <c r="MN457" s="200"/>
      <c r="MO457" s="200"/>
      <c r="MP457" s="200"/>
      <c r="MQ457" s="200"/>
      <c r="MR457" s="200"/>
      <c r="MS457" s="200"/>
      <c r="MT457" s="200"/>
      <c r="MU457" s="200"/>
      <c r="MV457" s="200"/>
      <c r="MW457" s="200"/>
      <c r="MX457" s="200"/>
      <c r="MY457" s="200"/>
      <c r="MZ457" s="200"/>
      <c r="NA457" s="200"/>
      <c r="NB457" s="200"/>
      <c r="NC457" s="200"/>
      <c r="ND457" s="200"/>
      <c r="NE457" s="200"/>
      <c r="NF457" s="200"/>
      <c r="NG457" s="200"/>
      <c r="NH457" s="200"/>
      <c r="NI457" s="200"/>
      <c r="NJ457" s="200"/>
      <c r="NK457" s="200"/>
      <c r="NL457" s="200"/>
      <c r="NM457" s="200"/>
      <c r="NN457" s="200"/>
      <c r="NO457" s="200"/>
      <c r="NP457" s="200"/>
      <c r="NQ457" s="200"/>
      <c r="NR457" s="200"/>
      <c r="NS457" s="200"/>
      <c r="NT457" s="200"/>
      <c r="NU457" s="200"/>
      <c r="NV457" s="200"/>
      <c r="NW457" s="200"/>
      <c r="NX457" s="200"/>
      <c r="NY457" s="200"/>
      <c r="NZ457" s="200"/>
      <c r="OA457" s="200"/>
      <c r="OB457" s="200"/>
      <c r="OC457" s="200"/>
      <c r="OD457" s="200"/>
      <c r="OE457" s="200"/>
      <c r="OF457" s="200"/>
      <c r="OG457" s="200"/>
      <c r="OH457" s="200"/>
      <c r="OI457" s="200"/>
      <c r="OJ457" s="200"/>
      <c r="OK457" s="200"/>
      <c r="OL457" s="200"/>
      <c r="OM457" s="200"/>
      <c r="ON457" s="200"/>
      <c r="OO457" s="200"/>
      <c r="OP457" s="200"/>
      <c r="OQ457" s="200"/>
      <c r="OR457" s="200"/>
      <c r="OS457" s="200"/>
      <c r="OT457" s="200"/>
      <c r="OU457" s="200"/>
      <c r="OV457" s="200"/>
      <c r="OW457" s="200"/>
      <c r="OX457" s="200"/>
      <c r="OY457" s="200"/>
      <c r="OZ457" s="200"/>
      <c r="PA457" s="200"/>
      <c r="PB457" s="200"/>
      <c r="PC457" s="200"/>
      <c r="PD457" s="200"/>
      <c r="PE457" s="200"/>
      <c r="PF457" s="200"/>
      <c r="PG457" s="200"/>
      <c r="PH457" s="200"/>
      <c r="PI457" s="200"/>
      <c r="PJ457" s="200"/>
      <c r="PK457" s="200"/>
      <c r="PL457" s="200"/>
      <c r="PM457" s="200"/>
      <c r="PN457" s="200"/>
      <c r="PO457" s="200"/>
      <c r="PP457" s="200"/>
      <c r="PQ457" s="200"/>
      <c r="PR457" s="200"/>
      <c r="PS457" s="200"/>
      <c r="PT457" s="200"/>
      <c r="PU457" s="200"/>
      <c r="PV457" s="200"/>
      <c r="PW457" s="200"/>
      <c r="PX457" s="200"/>
      <c r="PY457" s="200"/>
      <c r="PZ457" s="200"/>
      <c r="QA457" s="200"/>
      <c r="QB457" s="200"/>
      <c r="QC457" s="200"/>
      <c r="QD457" s="200"/>
      <c r="QE457" s="200"/>
      <c r="QF457" s="200"/>
      <c r="QG457" s="200"/>
      <c r="QH457" s="200"/>
      <c r="QI457" s="200"/>
      <c r="QJ457" s="200"/>
      <c r="QK457" s="200"/>
      <c r="QL457" s="200"/>
      <c r="QM457" s="200"/>
      <c r="QN457" s="200"/>
      <c r="QO457" s="200"/>
      <c r="QP457" s="200"/>
      <c r="QQ457" s="200"/>
      <c r="QR457" s="200"/>
      <c r="QS457" s="200"/>
      <c r="QT457" s="200"/>
      <c r="QU457" s="200"/>
      <c r="QV457" s="200"/>
      <c r="QW457" s="200"/>
      <c r="QX457" s="200"/>
      <c r="QY457" s="200"/>
      <c r="QZ457" s="200"/>
      <c r="RA457" s="200"/>
      <c r="RB457" s="200"/>
      <c r="RC457" s="200"/>
      <c r="RD457" s="200"/>
      <c r="RE457" s="200"/>
      <c r="RF457" s="200"/>
      <c r="RG457" s="200"/>
      <c r="RH457" s="200"/>
      <c r="RI457" s="200"/>
      <c r="RJ457" s="200"/>
      <c r="RK457" s="200"/>
      <c r="RL457" s="200"/>
      <c r="RM457" s="200"/>
      <c r="RN457" s="200"/>
      <c r="RO457" s="200"/>
      <c r="RP457" s="200"/>
      <c r="RQ457" s="200"/>
      <c r="RR457" s="200"/>
      <c r="RS457" s="200"/>
      <c r="RT457" s="200"/>
      <c r="RU457" s="200"/>
      <c r="RV457" s="200"/>
      <c r="RW457" s="200"/>
      <c r="RX457" s="200"/>
      <c r="RY457" s="200"/>
      <c r="RZ457" s="200"/>
      <c r="SA457" s="200"/>
      <c r="SB457" s="200"/>
      <c r="SC457" s="200"/>
      <c r="SD457" s="200"/>
      <c r="SE457" s="200"/>
      <c r="SF457" s="200"/>
      <c r="SG457" s="200"/>
      <c r="SH457" s="200"/>
      <c r="SI457" s="200"/>
      <c r="SJ457" s="200"/>
      <c r="SK457" s="200"/>
      <c r="SL457" s="200"/>
      <c r="SM457" s="200"/>
      <c r="SN457" s="200"/>
      <c r="SO457" s="200"/>
      <c r="SP457" s="200"/>
      <c r="SQ457" s="200"/>
      <c r="SR457" s="200"/>
      <c r="SS457" s="200"/>
      <c r="ST457" s="200"/>
      <c r="SU457" s="200"/>
      <c r="SV457" s="200"/>
      <c r="SW457" s="200"/>
      <c r="SX457" s="200"/>
      <c r="SY457" s="200"/>
      <c r="SZ457" s="200"/>
      <c r="TA457" s="200"/>
      <c r="TB457" s="200"/>
      <c r="TC457" s="200"/>
      <c r="TD457" s="200"/>
      <c r="TE457" s="200"/>
      <c r="TF457" s="200"/>
      <c r="TG457" s="200"/>
      <c r="TH457" s="200"/>
      <c r="TI457" s="200"/>
      <c r="TJ457" s="200"/>
      <c r="TK457" s="200"/>
      <c r="TL457" s="200"/>
      <c r="TM457" s="200"/>
      <c r="TN457" s="200"/>
      <c r="TO457" s="200"/>
      <c r="TP457" s="200"/>
      <c r="TQ457" s="200"/>
      <c r="TR457" s="200"/>
      <c r="TS457" s="200"/>
      <c r="TT457" s="200"/>
      <c r="TU457" s="200"/>
      <c r="TV457" s="200"/>
      <c r="TW457" s="200"/>
      <c r="TX457" s="200"/>
      <c r="TY457" s="200"/>
      <c r="TZ457" s="200"/>
      <c r="UA457" s="200"/>
      <c r="UB457" s="200"/>
      <c r="UC457" s="200"/>
      <c r="UD457" s="200"/>
      <c r="UE457" s="200"/>
      <c r="UF457" s="200"/>
      <c r="UG457" s="200"/>
      <c r="UH457" s="200"/>
      <c r="UI457" s="200"/>
      <c r="UJ457" s="200"/>
      <c r="UK457" s="200"/>
      <c r="UL457" s="200"/>
      <c r="UM457" s="200"/>
      <c r="UN457" s="200"/>
      <c r="UO457" s="200"/>
      <c r="UP457" s="200"/>
      <c r="UQ457" s="200"/>
      <c r="UR457" s="200"/>
      <c r="US457" s="200"/>
      <c r="UT457" s="200"/>
      <c r="UU457" s="200"/>
      <c r="UV457" s="200"/>
      <c r="UW457" s="200"/>
      <c r="UX457" s="200"/>
      <c r="UY457" s="200"/>
      <c r="UZ457" s="200"/>
      <c r="VA457" s="200"/>
      <c r="VB457" s="200"/>
      <c r="VC457" s="200"/>
      <c r="VD457" s="200"/>
      <c r="VE457" s="200"/>
      <c r="VF457" s="200"/>
      <c r="VG457" s="200"/>
      <c r="VH457" s="200"/>
      <c r="VI457" s="200"/>
      <c r="VJ457" s="200"/>
      <c r="VK457" s="200"/>
      <c r="VL457" s="200"/>
      <c r="VM457" s="200"/>
      <c r="VN457" s="200"/>
      <c r="VO457" s="200"/>
      <c r="VP457" s="200"/>
      <c r="VQ457" s="200"/>
      <c r="VR457" s="200"/>
      <c r="VS457" s="200"/>
      <c r="VT457" s="200"/>
      <c r="VU457" s="200"/>
      <c r="VV457" s="200"/>
      <c r="VW457" s="200"/>
      <c r="VX457" s="200"/>
      <c r="VY457" s="200"/>
      <c r="VZ457" s="200"/>
      <c r="WA457" s="200"/>
      <c r="WB457" s="200"/>
      <c r="WC457" s="200"/>
      <c r="WD457" s="200"/>
      <c r="WE457" s="200"/>
      <c r="WF457" s="200"/>
      <c r="WG457" s="200"/>
      <c r="WH457" s="200"/>
      <c r="WI457" s="200"/>
      <c r="WJ457" s="200"/>
      <c r="WK457" s="200"/>
      <c r="WL457" s="200"/>
      <c r="WM457" s="200"/>
      <c r="WN457" s="200"/>
      <c r="WO457" s="200"/>
      <c r="WP457" s="200"/>
      <c r="WQ457" s="200"/>
      <c r="WR457" s="200"/>
      <c r="WS457" s="200"/>
      <c r="WT457" s="200"/>
      <c r="WU457" s="200"/>
      <c r="WV457" s="200"/>
      <c r="WW457" s="200"/>
      <c r="WX457" s="200"/>
      <c r="WY457" s="200"/>
      <c r="WZ457" s="200"/>
      <c r="XA457" s="200"/>
      <c r="XB457" s="200"/>
      <c r="XC457" s="200"/>
      <c r="XD457" s="200"/>
      <c r="XE457" s="200"/>
      <c r="XF457" s="200"/>
      <c r="XG457" s="200"/>
      <c r="XH457" s="200"/>
      <c r="XI457" s="200"/>
      <c r="XJ457" s="200"/>
      <c r="XK457" s="200"/>
      <c r="XL457" s="200"/>
      <c r="XM457" s="200"/>
      <c r="XN457" s="200"/>
      <c r="XO457" s="200"/>
      <c r="XP457" s="200"/>
      <c r="XQ457" s="200"/>
      <c r="XR457" s="200"/>
      <c r="XS457" s="200"/>
      <c r="XT457" s="200"/>
      <c r="XU457" s="200"/>
      <c r="XV457" s="200"/>
      <c r="XW457" s="200"/>
      <c r="XX457" s="200"/>
      <c r="XY457" s="200"/>
      <c r="XZ457" s="200"/>
      <c r="YA457" s="200"/>
      <c r="YB457" s="200"/>
      <c r="YC457" s="200"/>
      <c r="YD457" s="200"/>
      <c r="YE457" s="200"/>
      <c r="YF457" s="200"/>
      <c r="YG457" s="200"/>
      <c r="YH457" s="200"/>
      <c r="YI457" s="200"/>
      <c r="YJ457" s="200"/>
      <c r="YK457" s="200"/>
      <c r="YL457" s="200"/>
      <c r="YM457" s="200"/>
      <c r="YN457" s="200"/>
      <c r="YO457" s="200"/>
      <c r="YP457" s="200"/>
      <c r="YQ457" s="200"/>
      <c r="YR457" s="200"/>
      <c r="YS457" s="200"/>
      <c r="YT457" s="200"/>
      <c r="YU457" s="200"/>
      <c r="YV457" s="200"/>
      <c r="YW457" s="200"/>
      <c r="YX457" s="200"/>
      <c r="YY457" s="200"/>
      <c r="YZ457" s="200"/>
      <c r="ZA457" s="200"/>
      <c r="ZB457" s="200"/>
      <c r="ZC457" s="200"/>
      <c r="ZD457" s="200"/>
      <c r="ZE457" s="200"/>
      <c r="ZF457" s="200"/>
      <c r="ZG457" s="200"/>
      <c r="ZH457" s="200"/>
      <c r="ZI457" s="200"/>
      <c r="ZJ457" s="200"/>
      <c r="ZK457" s="200"/>
      <c r="ZL457" s="200"/>
      <c r="ZM457" s="200"/>
      <c r="ZN457" s="200"/>
      <c r="ZO457" s="200"/>
      <c r="ZP457" s="200"/>
      <c r="ZQ457" s="200"/>
      <c r="ZR457" s="200"/>
      <c r="ZS457" s="200"/>
      <c r="ZT457" s="200"/>
      <c r="ZU457" s="200"/>
      <c r="ZV457" s="200"/>
      <c r="ZW457" s="200"/>
      <c r="ZX457" s="200"/>
      <c r="ZY457" s="200"/>
      <c r="ZZ457" s="200"/>
      <c r="AAA457" s="200"/>
      <c r="AAB457" s="200"/>
      <c r="AAC457" s="200"/>
      <c r="AAD457" s="200"/>
      <c r="AAE457" s="200"/>
      <c r="AAF457" s="200"/>
      <c r="AAG457" s="200"/>
      <c r="AAH457" s="200"/>
      <c r="AAI457" s="200"/>
      <c r="AAJ457" s="200"/>
      <c r="AAK457" s="200"/>
      <c r="AAL457" s="200"/>
      <c r="AAM457" s="200"/>
      <c r="AAN457" s="200"/>
      <c r="AAO457" s="200"/>
      <c r="AAP457" s="200"/>
      <c r="AAQ457" s="200"/>
      <c r="AAR457" s="200"/>
      <c r="AAS457" s="200"/>
      <c r="AAT457" s="200"/>
      <c r="AAU457" s="200"/>
      <c r="AAV457" s="200"/>
      <c r="AAW457" s="200"/>
      <c r="AAX457" s="200"/>
      <c r="AAY457" s="200"/>
      <c r="AAZ457" s="200"/>
      <c r="ABA457" s="200"/>
      <c r="ABB457" s="200"/>
      <c r="ABC457" s="200"/>
      <c r="ABD457" s="200"/>
      <c r="ABE457" s="200"/>
      <c r="ABF457" s="200"/>
      <c r="ABG457" s="200"/>
      <c r="ABH457" s="200"/>
      <c r="ABI457" s="200"/>
      <c r="ABJ457" s="200"/>
      <c r="ABK457" s="200"/>
      <c r="ABL457" s="200"/>
      <c r="ABM457" s="200"/>
      <c r="ABN457" s="200"/>
      <c r="ABO457" s="200"/>
      <c r="ABP457" s="200"/>
      <c r="ABQ457" s="200"/>
      <c r="ABR457" s="200"/>
      <c r="ABS457" s="200"/>
      <c r="ABT457" s="200"/>
      <c r="ABU457" s="200"/>
      <c r="ABV457" s="200"/>
      <c r="ABW457" s="200"/>
      <c r="ABX457" s="200"/>
      <c r="ABY457" s="200"/>
      <c r="ABZ457" s="200"/>
      <c r="ACA457" s="200"/>
      <c r="ACB457" s="200"/>
      <c r="ACC457" s="200"/>
      <c r="ACD457" s="200"/>
      <c r="ACE457" s="200"/>
      <c r="ACF457" s="200"/>
      <c r="ACG457" s="200"/>
      <c r="ACH457" s="200"/>
      <c r="ACI457" s="200"/>
      <c r="ACJ457" s="200"/>
      <c r="ACK457" s="200"/>
      <c r="ACL457" s="200"/>
      <c r="ACM457" s="200"/>
      <c r="ACN457" s="200"/>
      <c r="ACO457" s="200"/>
      <c r="ACP457" s="200"/>
      <c r="ACQ457" s="200"/>
      <c r="ACR457" s="200"/>
      <c r="ACS457" s="200"/>
      <c r="ACT457" s="200"/>
      <c r="ACU457" s="200"/>
      <c r="ACV457" s="200"/>
      <c r="ACW457" s="200"/>
      <c r="ACX457" s="200"/>
      <c r="ACY457" s="200"/>
      <c r="ACZ457" s="200"/>
      <c r="ADA457" s="200"/>
      <c r="ADB457" s="200"/>
      <c r="ADC457" s="200"/>
      <c r="ADD457" s="200"/>
      <c r="ADE457" s="200"/>
      <c r="ADF457" s="200"/>
      <c r="ADG457" s="200"/>
      <c r="ADH457" s="200"/>
      <c r="ADI457" s="200"/>
      <c r="ADJ457" s="200"/>
      <c r="ADK457" s="200"/>
      <c r="ADL457" s="200"/>
      <c r="ADM457" s="200"/>
      <c r="ADN457" s="200"/>
      <c r="ADO457" s="200"/>
      <c r="ADP457" s="200"/>
      <c r="ADQ457" s="200"/>
      <c r="ADR457" s="200"/>
      <c r="ADS457" s="200"/>
      <c r="ADT457" s="200"/>
      <c r="ADU457" s="200"/>
      <c r="ADV457" s="200"/>
      <c r="ADW457" s="200"/>
      <c r="ADX457" s="200"/>
      <c r="ADY457" s="200"/>
      <c r="ADZ457" s="200"/>
      <c r="AEA457" s="200"/>
      <c r="AEB457" s="200"/>
      <c r="AEC457" s="200"/>
      <c r="AED457" s="200"/>
      <c r="AEE457" s="200"/>
      <c r="AEF457" s="200"/>
      <c r="AEG457" s="200"/>
      <c r="AEH457" s="200"/>
      <c r="AEI457" s="200"/>
      <c r="AEJ457" s="200"/>
      <c r="AEK457" s="200"/>
      <c r="AEL457" s="200"/>
      <c r="AEM457" s="200"/>
      <c r="AEN457" s="200"/>
      <c r="AEO457" s="200"/>
      <c r="AEP457" s="200"/>
      <c r="AEQ457" s="200"/>
      <c r="AER457" s="200"/>
      <c r="AES457" s="200"/>
      <c r="AET457" s="200"/>
      <c r="AEU457" s="200"/>
      <c r="AEV457" s="200"/>
      <c r="AEW457" s="200"/>
      <c r="AEX457" s="200"/>
      <c r="AEY457" s="200"/>
      <c r="AEZ457" s="200"/>
      <c r="AFA457" s="200"/>
      <c r="AFB457" s="200"/>
      <c r="AFC457" s="200"/>
      <c r="AFD457" s="200"/>
      <c r="AFE457" s="200"/>
      <c r="AFF457" s="200"/>
      <c r="AFG457" s="200"/>
      <c r="AFH457" s="200"/>
      <c r="AFI457" s="200"/>
      <c r="AFJ457" s="200"/>
      <c r="AFK457" s="200"/>
      <c r="AFL457" s="200"/>
      <c r="AFM457" s="200"/>
      <c r="AFN457" s="200"/>
      <c r="AFO457" s="200"/>
      <c r="AFP457" s="200"/>
      <c r="AFQ457" s="200"/>
      <c r="AFR457" s="200"/>
      <c r="AFS457" s="200"/>
      <c r="AFT457" s="200"/>
      <c r="AFU457" s="200"/>
      <c r="AFV457" s="200"/>
      <c r="AFW457" s="200"/>
      <c r="AFX457" s="200"/>
      <c r="AFY457" s="200"/>
      <c r="AFZ457" s="200"/>
      <c r="AGA457" s="200"/>
      <c r="AGB457" s="200"/>
      <c r="AGC457" s="200"/>
      <c r="AGD457" s="200"/>
      <c r="AGE457" s="200"/>
      <c r="AGF457" s="200"/>
      <c r="AGG457" s="200"/>
      <c r="AGH457" s="200"/>
      <c r="AGI457" s="200"/>
      <c r="AGJ457" s="200"/>
      <c r="AGK457" s="200"/>
      <c r="AGL457" s="200"/>
      <c r="AGM457" s="200"/>
      <c r="AGN457" s="200"/>
      <c r="AGO457" s="200"/>
      <c r="AGP457" s="200"/>
      <c r="AGQ457" s="200"/>
      <c r="AGR457" s="200"/>
      <c r="AGS457" s="200"/>
      <c r="AGT457" s="200"/>
      <c r="AGU457" s="200"/>
      <c r="AGV457" s="200"/>
      <c r="AGW457" s="200"/>
      <c r="AGX457" s="200"/>
      <c r="AGY457" s="200"/>
      <c r="AGZ457" s="200"/>
      <c r="AHA457" s="200"/>
      <c r="AHB457" s="200"/>
      <c r="AHC457" s="200"/>
      <c r="AHD457" s="200"/>
      <c r="AHE457" s="200"/>
      <c r="AHF457" s="200"/>
      <c r="AHG457" s="200"/>
      <c r="AHH457" s="200"/>
      <c r="AHI457" s="200"/>
      <c r="AHJ457" s="200"/>
      <c r="AHK457" s="200"/>
      <c r="AHL457" s="200"/>
      <c r="AHM457" s="200"/>
      <c r="AHN457" s="200"/>
      <c r="AHO457" s="200"/>
      <c r="AHP457" s="200"/>
      <c r="AHQ457" s="200"/>
      <c r="AHR457" s="200"/>
      <c r="AHS457" s="200"/>
      <c r="AHT457" s="200"/>
      <c r="AHU457" s="200"/>
      <c r="AHV457" s="200"/>
      <c r="AHW457" s="200"/>
      <c r="AHX457" s="200"/>
      <c r="AHY457" s="200"/>
      <c r="AHZ457" s="200"/>
      <c r="AIA457" s="200"/>
      <c r="AIB457" s="200"/>
      <c r="AIC457" s="200"/>
      <c r="AID457" s="200"/>
      <c r="AIE457" s="200"/>
      <c r="AIF457" s="200"/>
      <c r="AIG457" s="200"/>
      <c r="AIH457" s="200"/>
      <c r="AII457" s="200"/>
      <c r="AIJ457" s="200"/>
      <c r="AIK457" s="200"/>
      <c r="AIL457" s="200"/>
      <c r="AIM457" s="200"/>
      <c r="AIN457" s="200"/>
      <c r="AIO457" s="200"/>
      <c r="AIP457" s="200"/>
      <c r="AIQ457" s="200"/>
      <c r="AIR457" s="200"/>
      <c r="AIS457" s="200"/>
      <c r="AIT457" s="200"/>
      <c r="AIU457" s="200"/>
      <c r="AIV457" s="200"/>
      <c r="AIW457" s="200"/>
      <c r="AIX457" s="200"/>
      <c r="AIY457" s="200"/>
      <c r="AIZ457" s="200"/>
      <c r="AJA457" s="200"/>
      <c r="AJB457" s="200"/>
      <c r="AJC457" s="200"/>
      <c r="AJD457" s="200"/>
      <c r="AJE457" s="200"/>
      <c r="AJF457" s="200"/>
      <c r="AJG457" s="200"/>
      <c r="AJH457" s="200"/>
      <c r="AJI457" s="200"/>
      <c r="AJJ457" s="200"/>
      <c r="AJK457" s="200"/>
      <c r="AJL457" s="200"/>
      <c r="AJM457" s="200"/>
      <c r="AJN457" s="200"/>
      <c r="AJO457" s="200"/>
      <c r="AJP457" s="200"/>
      <c r="AJQ457" s="200"/>
      <c r="AJR457" s="200"/>
      <c r="AJS457" s="200"/>
      <c r="AJT457" s="200"/>
      <c r="AJU457" s="200"/>
      <c r="AJV457" s="200"/>
      <c r="AJW457" s="200"/>
      <c r="AJX457" s="200"/>
      <c r="AJY457" s="200"/>
      <c r="AJZ457" s="200"/>
      <c r="AKA457" s="200"/>
      <c r="AKB457" s="200"/>
      <c r="AKC457" s="200"/>
      <c r="AKD457" s="200"/>
      <c r="AKE457" s="200"/>
      <c r="AKF457" s="200"/>
      <c r="AKG457" s="200"/>
      <c r="AKH457" s="200"/>
      <c r="AKI457" s="200"/>
      <c r="AKJ457" s="200"/>
      <c r="AKK457" s="200"/>
      <c r="AKL457" s="200"/>
      <c r="AKM457" s="200"/>
      <c r="AKN457" s="200"/>
      <c r="AKO457" s="200"/>
      <c r="AKP457" s="200"/>
      <c r="AKQ457" s="200"/>
      <c r="AKR457" s="200"/>
      <c r="AKS457" s="200"/>
      <c r="AKT457" s="200"/>
      <c r="AKU457" s="200"/>
      <c r="AKV457" s="200"/>
      <c r="AKW457" s="200"/>
      <c r="AKX457" s="200"/>
      <c r="AKY457" s="200"/>
      <c r="AKZ457" s="200"/>
      <c r="ALA457" s="200"/>
      <c r="ALB457" s="200"/>
      <c r="ALC457" s="200"/>
      <c r="ALD457" s="200"/>
      <c r="ALE457" s="200"/>
      <c r="ALF457" s="200"/>
      <c r="ALG457" s="200"/>
      <c r="ALH457" s="200"/>
      <c r="ALI457" s="200"/>
      <c r="ALJ457" s="200"/>
      <c r="ALK457" s="200"/>
      <c r="ALL457" s="200"/>
      <c r="ALM457" s="200"/>
      <c r="ALN457" s="200"/>
      <c r="ALO457" s="200"/>
      <c r="ALP457" s="200"/>
      <c r="ALQ457" s="200"/>
      <c r="ALR457" s="200"/>
      <c r="ALS457" s="200"/>
      <c r="ALT457" s="200"/>
      <c r="ALU457" s="200"/>
      <c r="ALV457" s="200"/>
      <c r="ALW457" s="200"/>
      <c r="ALX457" s="200"/>
      <c r="ALY457" s="200"/>
      <c r="ALZ457" s="200"/>
      <c r="AMA457" s="200"/>
      <c r="AMB457" s="200"/>
      <c r="AMC457" s="200"/>
      <c r="AMD457" s="200"/>
      <c r="AME457" s="200"/>
      <c r="AMF457" s="200"/>
      <c r="AMG457" s="200"/>
      <c r="AMH457" s="200"/>
      <c r="AMI457" s="200"/>
      <c r="AMJ457" s="200"/>
      <c r="AMK457" s="200"/>
      <c r="AML457" s="200"/>
    </row>
    <row r="458" spans="2:1026" s="74" customFormat="1" ht="35.1" customHeight="1" x14ac:dyDescent="0.25">
      <c r="B458" s="204"/>
      <c r="C458" s="275" t="s">
        <v>268</v>
      </c>
      <c r="D458" s="275"/>
      <c r="E458" s="275"/>
      <c r="F458" s="275"/>
      <c r="G458" s="275"/>
      <c r="H458" s="275"/>
      <c r="I458" s="275"/>
      <c r="J458" s="275"/>
      <c r="L458" s="76"/>
      <c r="M458" s="75"/>
      <c r="O458" s="76"/>
      <c r="P458" s="129"/>
      <c r="Q458" s="76"/>
      <c r="R458" s="76"/>
      <c r="S458" s="82"/>
      <c r="T458" s="75"/>
      <c r="U458" s="76"/>
      <c r="V458" s="82"/>
      <c r="W458" s="75"/>
      <c r="X458" s="76"/>
      <c r="Y458" s="82"/>
      <c r="Z458" s="76"/>
      <c r="AA458" s="76"/>
      <c r="AB458" s="82"/>
      <c r="AC458" s="82"/>
      <c r="AD458" s="76"/>
      <c r="CO458" s="200"/>
      <c r="CP458" s="200"/>
      <c r="CQ458" s="200"/>
      <c r="CR458" s="200"/>
      <c r="CS458" s="200"/>
      <c r="CT458" s="200"/>
      <c r="CU458" s="200"/>
      <c r="CV458" s="200"/>
      <c r="CW458" s="200"/>
      <c r="CX458" s="200"/>
      <c r="CY458" s="200"/>
      <c r="CZ458" s="200"/>
      <c r="DA458" s="200"/>
      <c r="DB458" s="200"/>
      <c r="DC458" s="200"/>
      <c r="DD458" s="200"/>
      <c r="DE458" s="200"/>
      <c r="DF458" s="200"/>
      <c r="DG458" s="200"/>
      <c r="DH458" s="200"/>
      <c r="DI458" s="200"/>
      <c r="DJ458" s="200"/>
      <c r="DK458" s="200"/>
      <c r="DL458" s="200"/>
      <c r="DM458" s="200"/>
      <c r="DN458" s="200"/>
      <c r="DO458" s="200"/>
      <c r="DP458" s="200"/>
      <c r="DQ458" s="200"/>
      <c r="DR458" s="200"/>
      <c r="DS458" s="200"/>
      <c r="DT458" s="200"/>
      <c r="DU458" s="200"/>
      <c r="DV458" s="200"/>
      <c r="DW458" s="200"/>
      <c r="DX458" s="200"/>
      <c r="DY458" s="200"/>
      <c r="DZ458" s="200"/>
      <c r="EA458" s="200"/>
      <c r="EB458" s="200"/>
      <c r="EC458" s="200"/>
      <c r="ED458" s="200"/>
      <c r="EE458" s="200"/>
      <c r="EF458" s="200"/>
      <c r="EG458" s="200"/>
      <c r="EH458" s="200"/>
      <c r="EI458" s="200"/>
      <c r="EJ458" s="200"/>
      <c r="EK458" s="200"/>
      <c r="EL458" s="200"/>
      <c r="EM458" s="200"/>
      <c r="EN458" s="200"/>
      <c r="EO458" s="200"/>
      <c r="EP458" s="200"/>
      <c r="EQ458" s="200"/>
      <c r="ER458" s="200"/>
      <c r="ES458" s="200"/>
      <c r="ET458" s="200"/>
      <c r="EU458" s="200"/>
      <c r="EV458" s="200"/>
      <c r="EW458" s="200"/>
      <c r="EX458" s="200"/>
      <c r="EY458" s="200"/>
      <c r="EZ458" s="200"/>
      <c r="FA458" s="200"/>
      <c r="FB458" s="200"/>
      <c r="FC458" s="200"/>
      <c r="FD458" s="200"/>
      <c r="FE458" s="200"/>
      <c r="FF458" s="200"/>
      <c r="FG458" s="200"/>
      <c r="FH458" s="200"/>
      <c r="FI458" s="200"/>
      <c r="FJ458" s="200"/>
      <c r="FK458" s="200"/>
      <c r="FL458" s="200"/>
      <c r="FM458" s="200"/>
      <c r="FN458" s="200"/>
      <c r="FO458" s="200"/>
      <c r="FP458" s="200"/>
      <c r="FQ458" s="200"/>
      <c r="FR458" s="200"/>
      <c r="FS458" s="200"/>
      <c r="FT458" s="200"/>
      <c r="FU458" s="200"/>
      <c r="FV458" s="200"/>
      <c r="FW458" s="200"/>
      <c r="FX458" s="200"/>
      <c r="FY458" s="200"/>
      <c r="FZ458" s="200"/>
      <c r="GA458" s="200"/>
      <c r="GB458" s="200"/>
      <c r="GC458" s="200"/>
      <c r="GD458" s="200"/>
      <c r="GE458" s="200"/>
      <c r="GF458" s="200"/>
      <c r="GG458" s="200"/>
      <c r="GH458" s="200"/>
      <c r="GI458" s="200"/>
      <c r="GJ458" s="200"/>
      <c r="GK458" s="200"/>
      <c r="GL458" s="200"/>
      <c r="GM458" s="200"/>
      <c r="GN458" s="200"/>
      <c r="GO458" s="200"/>
      <c r="GP458" s="200"/>
      <c r="GQ458" s="200"/>
      <c r="GR458" s="200"/>
      <c r="GS458" s="200"/>
      <c r="GT458" s="200"/>
      <c r="GU458" s="200"/>
      <c r="GV458" s="200"/>
      <c r="GW458" s="200"/>
      <c r="GX458" s="200"/>
      <c r="GY458" s="200"/>
      <c r="GZ458" s="200"/>
      <c r="HA458" s="200"/>
      <c r="HB458" s="200"/>
      <c r="HC458" s="200"/>
      <c r="HD458" s="200"/>
      <c r="HE458" s="200"/>
      <c r="HF458" s="200"/>
      <c r="HG458" s="200"/>
      <c r="HH458" s="200"/>
      <c r="HI458" s="200"/>
      <c r="HJ458" s="200"/>
      <c r="HK458" s="200"/>
      <c r="HL458" s="200"/>
      <c r="HM458" s="200"/>
      <c r="HN458" s="200"/>
      <c r="HO458" s="200"/>
      <c r="HP458" s="200"/>
      <c r="HQ458" s="200"/>
      <c r="HR458" s="200"/>
      <c r="HS458" s="200"/>
      <c r="HT458" s="200"/>
      <c r="HU458" s="200"/>
      <c r="HV458" s="200"/>
      <c r="HW458" s="200"/>
      <c r="HX458" s="200"/>
      <c r="HY458" s="200"/>
      <c r="HZ458" s="200"/>
      <c r="IA458" s="200"/>
      <c r="IB458" s="200"/>
      <c r="IC458" s="200"/>
      <c r="ID458" s="200"/>
      <c r="IE458" s="200"/>
      <c r="IF458" s="200"/>
      <c r="IG458" s="200"/>
      <c r="IH458" s="200"/>
      <c r="II458" s="200"/>
      <c r="IJ458" s="200"/>
      <c r="IK458" s="200"/>
      <c r="IL458" s="200"/>
      <c r="IM458" s="200"/>
      <c r="IN458" s="200"/>
      <c r="IO458" s="200"/>
      <c r="IP458" s="200"/>
      <c r="IQ458" s="200"/>
      <c r="IR458" s="200"/>
      <c r="IS458" s="200"/>
      <c r="IT458" s="200"/>
      <c r="IU458" s="200"/>
      <c r="IV458" s="200"/>
      <c r="IW458" s="200"/>
      <c r="IX458" s="200"/>
      <c r="IY458" s="200"/>
      <c r="IZ458" s="200"/>
      <c r="JA458" s="200"/>
      <c r="JB458" s="200"/>
      <c r="JC458" s="200"/>
      <c r="JD458" s="200"/>
      <c r="JE458" s="200"/>
      <c r="JF458" s="200"/>
      <c r="JG458" s="200"/>
      <c r="JH458" s="200"/>
      <c r="JI458" s="200"/>
      <c r="JJ458" s="200"/>
      <c r="JK458" s="200"/>
      <c r="JL458" s="200"/>
      <c r="JM458" s="200"/>
      <c r="JN458" s="200"/>
      <c r="JO458" s="200"/>
      <c r="JP458" s="200"/>
      <c r="JQ458" s="200"/>
      <c r="JR458" s="200"/>
      <c r="JS458" s="200"/>
      <c r="JT458" s="200"/>
      <c r="JU458" s="200"/>
      <c r="JV458" s="200"/>
      <c r="JW458" s="200"/>
      <c r="JX458" s="200"/>
      <c r="JY458" s="200"/>
      <c r="JZ458" s="200"/>
      <c r="KA458" s="200"/>
      <c r="KB458" s="200"/>
      <c r="KC458" s="200"/>
      <c r="KD458" s="200"/>
      <c r="KE458" s="200"/>
      <c r="KF458" s="200"/>
      <c r="KG458" s="200"/>
      <c r="KH458" s="200"/>
      <c r="KI458" s="200"/>
      <c r="KJ458" s="200"/>
      <c r="KK458" s="200"/>
      <c r="KL458" s="200"/>
      <c r="KM458" s="200"/>
      <c r="KN458" s="200"/>
      <c r="KO458" s="200"/>
      <c r="KP458" s="200"/>
      <c r="KQ458" s="200"/>
      <c r="KR458" s="200"/>
      <c r="KS458" s="200"/>
      <c r="KT458" s="200"/>
      <c r="KU458" s="200"/>
      <c r="KV458" s="200"/>
      <c r="KW458" s="200"/>
      <c r="KX458" s="200"/>
      <c r="KY458" s="200"/>
      <c r="KZ458" s="200"/>
      <c r="LA458" s="200"/>
      <c r="LB458" s="200"/>
      <c r="LC458" s="200"/>
      <c r="LD458" s="200"/>
      <c r="LE458" s="200"/>
      <c r="LF458" s="200"/>
      <c r="LG458" s="200"/>
      <c r="LH458" s="200"/>
      <c r="LI458" s="200"/>
      <c r="LJ458" s="200"/>
      <c r="LK458" s="200"/>
      <c r="LL458" s="200"/>
      <c r="LM458" s="200"/>
      <c r="LN458" s="200"/>
      <c r="LO458" s="200"/>
      <c r="LP458" s="200"/>
      <c r="LQ458" s="200"/>
      <c r="LR458" s="200"/>
      <c r="LS458" s="200"/>
      <c r="LT458" s="200"/>
      <c r="LU458" s="200"/>
      <c r="LV458" s="200"/>
      <c r="LW458" s="200"/>
      <c r="LX458" s="200"/>
      <c r="LY458" s="200"/>
      <c r="LZ458" s="200"/>
      <c r="MA458" s="200"/>
      <c r="MB458" s="200"/>
      <c r="MC458" s="200"/>
      <c r="MD458" s="200"/>
      <c r="ME458" s="200"/>
      <c r="MF458" s="200"/>
      <c r="MG458" s="200"/>
      <c r="MH458" s="200"/>
      <c r="MI458" s="200"/>
      <c r="MJ458" s="200"/>
      <c r="MK458" s="200"/>
      <c r="ML458" s="200"/>
      <c r="MM458" s="200"/>
      <c r="MN458" s="200"/>
      <c r="MO458" s="200"/>
      <c r="MP458" s="200"/>
      <c r="MQ458" s="200"/>
      <c r="MR458" s="200"/>
      <c r="MS458" s="200"/>
      <c r="MT458" s="200"/>
      <c r="MU458" s="200"/>
      <c r="MV458" s="200"/>
      <c r="MW458" s="200"/>
      <c r="MX458" s="200"/>
      <c r="MY458" s="200"/>
      <c r="MZ458" s="200"/>
      <c r="NA458" s="200"/>
      <c r="NB458" s="200"/>
      <c r="NC458" s="200"/>
      <c r="ND458" s="200"/>
      <c r="NE458" s="200"/>
      <c r="NF458" s="200"/>
      <c r="NG458" s="200"/>
      <c r="NH458" s="200"/>
      <c r="NI458" s="200"/>
      <c r="NJ458" s="200"/>
      <c r="NK458" s="200"/>
      <c r="NL458" s="200"/>
      <c r="NM458" s="200"/>
      <c r="NN458" s="200"/>
      <c r="NO458" s="200"/>
      <c r="NP458" s="200"/>
      <c r="NQ458" s="200"/>
      <c r="NR458" s="200"/>
      <c r="NS458" s="200"/>
      <c r="NT458" s="200"/>
      <c r="NU458" s="200"/>
      <c r="NV458" s="200"/>
      <c r="NW458" s="200"/>
      <c r="NX458" s="200"/>
      <c r="NY458" s="200"/>
      <c r="NZ458" s="200"/>
      <c r="OA458" s="200"/>
      <c r="OB458" s="200"/>
      <c r="OC458" s="200"/>
      <c r="OD458" s="200"/>
      <c r="OE458" s="200"/>
      <c r="OF458" s="200"/>
      <c r="OG458" s="200"/>
      <c r="OH458" s="200"/>
      <c r="OI458" s="200"/>
      <c r="OJ458" s="200"/>
      <c r="OK458" s="200"/>
      <c r="OL458" s="200"/>
      <c r="OM458" s="200"/>
      <c r="ON458" s="200"/>
      <c r="OO458" s="200"/>
      <c r="OP458" s="200"/>
      <c r="OQ458" s="200"/>
      <c r="OR458" s="200"/>
      <c r="OS458" s="200"/>
      <c r="OT458" s="200"/>
      <c r="OU458" s="200"/>
      <c r="OV458" s="200"/>
      <c r="OW458" s="200"/>
      <c r="OX458" s="200"/>
      <c r="OY458" s="200"/>
      <c r="OZ458" s="200"/>
      <c r="PA458" s="200"/>
      <c r="PB458" s="200"/>
      <c r="PC458" s="200"/>
      <c r="PD458" s="200"/>
      <c r="PE458" s="200"/>
      <c r="PF458" s="200"/>
      <c r="PG458" s="200"/>
      <c r="PH458" s="200"/>
      <c r="PI458" s="200"/>
      <c r="PJ458" s="200"/>
      <c r="PK458" s="200"/>
      <c r="PL458" s="200"/>
      <c r="PM458" s="200"/>
      <c r="PN458" s="200"/>
      <c r="PO458" s="200"/>
      <c r="PP458" s="200"/>
      <c r="PQ458" s="200"/>
      <c r="PR458" s="200"/>
      <c r="PS458" s="200"/>
      <c r="PT458" s="200"/>
      <c r="PU458" s="200"/>
      <c r="PV458" s="200"/>
      <c r="PW458" s="200"/>
      <c r="PX458" s="200"/>
      <c r="PY458" s="200"/>
      <c r="PZ458" s="200"/>
      <c r="QA458" s="200"/>
      <c r="QB458" s="200"/>
      <c r="QC458" s="200"/>
      <c r="QD458" s="200"/>
      <c r="QE458" s="200"/>
      <c r="QF458" s="200"/>
      <c r="QG458" s="200"/>
      <c r="QH458" s="200"/>
      <c r="QI458" s="200"/>
      <c r="QJ458" s="200"/>
      <c r="QK458" s="200"/>
      <c r="QL458" s="200"/>
      <c r="QM458" s="200"/>
      <c r="QN458" s="200"/>
      <c r="QO458" s="200"/>
      <c r="QP458" s="200"/>
      <c r="QQ458" s="200"/>
      <c r="QR458" s="200"/>
      <c r="QS458" s="200"/>
      <c r="QT458" s="200"/>
      <c r="QU458" s="200"/>
      <c r="QV458" s="200"/>
      <c r="QW458" s="200"/>
      <c r="QX458" s="200"/>
      <c r="QY458" s="200"/>
      <c r="QZ458" s="200"/>
      <c r="RA458" s="200"/>
      <c r="RB458" s="200"/>
      <c r="RC458" s="200"/>
      <c r="RD458" s="200"/>
      <c r="RE458" s="200"/>
      <c r="RF458" s="200"/>
      <c r="RG458" s="200"/>
      <c r="RH458" s="200"/>
      <c r="RI458" s="200"/>
      <c r="RJ458" s="200"/>
      <c r="RK458" s="200"/>
      <c r="RL458" s="200"/>
      <c r="RM458" s="200"/>
      <c r="RN458" s="200"/>
      <c r="RO458" s="200"/>
      <c r="RP458" s="200"/>
      <c r="RQ458" s="200"/>
      <c r="RR458" s="200"/>
      <c r="RS458" s="200"/>
      <c r="RT458" s="200"/>
      <c r="RU458" s="200"/>
      <c r="RV458" s="200"/>
      <c r="RW458" s="200"/>
      <c r="RX458" s="200"/>
      <c r="RY458" s="200"/>
      <c r="RZ458" s="200"/>
      <c r="SA458" s="200"/>
      <c r="SB458" s="200"/>
      <c r="SC458" s="200"/>
      <c r="SD458" s="200"/>
      <c r="SE458" s="200"/>
      <c r="SF458" s="200"/>
      <c r="SG458" s="200"/>
      <c r="SH458" s="200"/>
      <c r="SI458" s="200"/>
      <c r="SJ458" s="200"/>
      <c r="SK458" s="200"/>
      <c r="SL458" s="200"/>
      <c r="SM458" s="200"/>
      <c r="SN458" s="200"/>
      <c r="SO458" s="200"/>
      <c r="SP458" s="200"/>
      <c r="SQ458" s="200"/>
      <c r="SR458" s="200"/>
      <c r="SS458" s="200"/>
      <c r="ST458" s="200"/>
      <c r="SU458" s="200"/>
      <c r="SV458" s="200"/>
      <c r="SW458" s="200"/>
      <c r="SX458" s="200"/>
      <c r="SY458" s="200"/>
      <c r="SZ458" s="200"/>
      <c r="TA458" s="200"/>
      <c r="TB458" s="200"/>
      <c r="TC458" s="200"/>
      <c r="TD458" s="200"/>
      <c r="TE458" s="200"/>
      <c r="TF458" s="200"/>
      <c r="TG458" s="200"/>
      <c r="TH458" s="200"/>
      <c r="TI458" s="200"/>
      <c r="TJ458" s="200"/>
      <c r="TK458" s="200"/>
      <c r="TL458" s="200"/>
      <c r="TM458" s="200"/>
      <c r="TN458" s="200"/>
      <c r="TO458" s="200"/>
      <c r="TP458" s="200"/>
      <c r="TQ458" s="200"/>
      <c r="TR458" s="200"/>
      <c r="TS458" s="200"/>
      <c r="TT458" s="200"/>
      <c r="TU458" s="200"/>
      <c r="TV458" s="200"/>
      <c r="TW458" s="200"/>
      <c r="TX458" s="200"/>
      <c r="TY458" s="200"/>
      <c r="TZ458" s="200"/>
      <c r="UA458" s="200"/>
      <c r="UB458" s="200"/>
      <c r="UC458" s="200"/>
      <c r="UD458" s="200"/>
      <c r="UE458" s="200"/>
      <c r="UF458" s="200"/>
      <c r="UG458" s="200"/>
      <c r="UH458" s="200"/>
      <c r="UI458" s="200"/>
      <c r="UJ458" s="200"/>
      <c r="UK458" s="200"/>
      <c r="UL458" s="200"/>
      <c r="UM458" s="200"/>
      <c r="UN458" s="200"/>
      <c r="UO458" s="200"/>
      <c r="UP458" s="200"/>
      <c r="UQ458" s="200"/>
      <c r="UR458" s="200"/>
      <c r="US458" s="200"/>
      <c r="UT458" s="200"/>
      <c r="UU458" s="200"/>
      <c r="UV458" s="200"/>
      <c r="UW458" s="200"/>
      <c r="UX458" s="200"/>
      <c r="UY458" s="200"/>
      <c r="UZ458" s="200"/>
      <c r="VA458" s="200"/>
      <c r="VB458" s="200"/>
      <c r="VC458" s="200"/>
      <c r="VD458" s="200"/>
      <c r="VE458" s="200"/>
      <c r="VF458" s="200"/>
      <c r="VG458" s="200"/>
      <c r="VH458" s="200"/>
      <c r="VI458" s="200"/>
      <c r="VJ458" s="200"/>
      <c r="VK458" s="200"/>
      <c r="VL458" s="200"/>
      <c r="VM458" s="200"/>
      <c r="VN458" s="200"/>
      <c r="VO458" s="200"/>
      <c r="VP458" s="200"/>
      <c r="VQ458" s="200"/>
      <c r="VR458" s="200"/>
      <c r="VS458" s="200"/>
      <c r="VT458" s="200"/>
      <c r="VU458" s="200"/>
      <c r="VV458" s="200"/>
      <c r="VW458" s="200"/>
      <c r="VX458" s="200"/>
      <c r="VY458" s="200"/>
      <c r="VZ458" s="200"/>
      <c r="WA458" s="200"/>
      <c r="WB458" s="200"/>
      <c r="WC458" s="200"/>
      <c r="WD458" s="200"/>
      <c r="WE458" s="200"/>
      <c r="WF458" s="200"/>
      <c r="WG458" s="200"/>
      <c r="WH458" s="200"/>
      <c r="WI458" s="200"/>
      <c r="WJ458" s="200"/>
      <c r="WK458" s="200"/>
      <c r="WL458" s="200"/>
      <c r="WM458" s="200"/>
      <c r="WN458" s="200"/>
      <c r="WO458" s="200"/>
      <c r="WP458" s="200"/>
      <c r="WQ458" s="200"/>
      <c r="WR458" s="200"/>
      <c r="WS458" s="200"/>
      <c r="WT458" s="200"/>
      <c r="WU458" s="200"/>
      <c r="WV458" s="200"/>
      <c r="WW458" s="200"/>
      <c r="WX458" s="200"/>
      <c r="WY458" s="200"/>
      <c r="WZ458" s="200"/>
      <c r="XA458" s="200"/>
      <c r="XB458" s="200"/>
      <c r="XC458" s="200"/>
      <c r="XD458" s="200"/>
      <c r="XE458" s="200"/>
      <c r="XF458" s="200"/>
      <c r="XG458" s="200"/>
      <c r="XH458" s="200"/>
      <c r="XI458" s="200"/>
      <c r="XJ458" s="200"/>
      <c r="XK458" s="200"/>
      <c r="XL458" s="200"/>
      <c r="XM458" s="200"/>
      <c r="XN458" s="200"/>
      <c r="XO458" s="200"/>
      <c r="XP458" s="200"/>
      <c r="XQ458" s="200"/>
      <c r="XR458" s="200"/>
      <c r="XS458" s="200"/>
      <c r="XT458" s="200"/>
      <c r="XU458" s="200"/>
      <c r="XV458" s="200"/>
      <c r="XW458" s="200"/>
      <c r="XX458" s="200"/>
      <c r="XY458" s="200"/>
      <c r="XZ458" s="200"/>
      <c r="YA458" s="200"/>
      <c r="YB458" s="200"/>
      <c r="YC458" s="200"/>
      <c r="YD458" s="200"/>
      <c r="YE458" s="200"/>
      <c r="YF458" s="200"/>
      <c r="YG458" s="200"/>
      <c r="YH458" s="200"/>
      <c r="YI458" s="200"/>
      <c r="YJ458" s="200"/>
      <c r="YK458" s="200"/>
      <c r="YL458" s="200"/>
      <c r="YM458" s="200"/>
      <c r="YN458" s="200"/>
      <c r="YO458" s="200"/>
      <c r="YP458" s="200"/>
      <c r="YQ458" s="200"/>
      <c r="YR458" s="200"/>
      <c r="YS458" s="200"/>
      <c r="YT458" s="200"/>
      <c r="YU458" s="200"/>
      <c r="YV458" s="200"/>
      <c r="YW458" s="200"/>
      <c r="YX458" s="200"/>
      <c r="YY458" s="200"/>
      <c r="YZ458" s="200"/>
      <c r="ZA458" s="200"/>
      <c r="ZB458" s="200"/>
      <c r="ZC458" s="200"/>
      <c r="ZD458" s="200"/>
      <c r="ZE458" s="200"/>
      <c r="ZF458" s="200"/>
      <c r="ZG458" s="200"/>
      <c r="ZH458" s="200"/>
      <c r="ZI458" s="200"/>
      <c r="ZJ458" s="200"/>
      <c r="ZK458" s="200"/>
      <c r="ZL458" s="200"/>
      <c r="ZM458" s="200"/>
      <c r="ZN458" s="200"/>
      <c r="ZO458" s="200"/>
      <c r="ZP458" s="200"/>
      <c r="ZQ458" s="200"/>
      <c r="ZR458" s="200"/>
      <c r="ZS458" s="200"/>
      <c r="ZT458" s="200"/>
      <c r="ZU458" s="200"/>
      <c r="ZV458" s="200"/>
      <c r="ZW458" s="200"/>
      <c r="ZX458" s="200"/>
      <c r="ZY458" s="200"/>
      <c r="ZZ458" s="200"/>
      <c r="AAA458" s="200"/>
      <c r="AAB458" s="200"/>
      <c r="AAC458" s="200"/>
      <c r="AAD458" s="200"/>
      <c r="AAE458" s="200"/>
      <c r="AAF458" s="200"/>
      <c r="AAG458" s="200"/>
      <c r="AAH458" s="200"/>
      <c r="AAI458" s="200"/>
      <c r="AAJ458" s="200"/>
      <c r="AAK458" s="200"/>
      <c r="AAL458" s="200"/>
      <c r="AAM458" s="200"/>
      <c r="AAN458" s="200"/>
      <c r="AAO458" s="200"/>
      <c r="AAP458" s="200"/>
      <c r="AAQ458" s="200"/>
      <c r="AAR458" s="200"/>
      <c r="AAS458" s="200"/>
      <c r="AAT458" s="200"/>
      <c r="AAU458" s="200"/>
      <c r="AAV458" s="200"/>
      <c r="AAW458" s="200"/>
      <c r="AAX458" s="200"/>
      <c r="AAY458" s="200"/>
      <c r="AAZ458" s="200"/>
      <c r="ABA458" s="200"/>
      <c r="ABB458" s="200"/>
      <c r="ABC458" s="200"/>
      <c r="ABD458" s="200"/>
      <c r="ABE458" s="200"/>
      <c r="ABF458" s="200"/>
      <c r="ABG458" s="200"/>
      <c r="ABH458" s="200"/>
      <c r="ABI458" s="200"/>
      <c r="ABJ458" s="200"/>
      <c r="ABK458" s="200"/>
      <c r="ABL458" s="200"/>
      <c r="ABM458" s="200"/>
      <c r="ABN458" s="200"/>
      <c r="ABO458" s="200"/>
      <c r="ABP458" s="200"/>
      <c r="ABQ458" s="200"/>
      <c r="ABR458" s="200"/>
      <c r="ABS458" s="200"/>
      <c r="ABT458" s="200"/>
      <c r="ABU458" s="200"/>
      <c r="ABV458" s="200"/>
      <c r="ABW458" s="200"/>
      <c r="ABX458" s="200"/>
      <c r="ABY458" s="200"/>
      <c r="ABZ458" s="200"/>
      <c r="ACA458" s="200"/>
      <c r="ACB458" s="200"/>
      <c r="ACC458" s="200"/>
      <c r="ACD458" s="200"/>
      <c r="ACE458" s="200"/>
      <c r="ACF458" s="200"/>
      <c r="ACG458" s="200"/>
      <c r="ACH458" s="200"/>
      <c r="ACI458" s="200"/>
      <c r="ACJ458" s="200"/>
      <c r="ACK458" s="200"/>
      <c r="ACL458" s="200"/>
      <c r="ACM458" s="200"/>
      <c r="ACN458" s="200"/>
      <c r="ACO458" s="200"/>
      <c r="ACP458" s="200"/>
      <c r="ACQ458" s="200"/>
      <c r="ACR458" s="200"/>
      <c r="ACS458" s="200"/>
      <c r="ACT458" s="200"/>
      <c r="ACU458" s="200"/>
      <c r="ACV458" s="200"/>
      <c r="ACW458" s="200"/>
      <c r="ACX458" s="200"/>
      <c r="ACY458" s="200"/>
      <c r="ACZ458" s="200"/>
      <c r="ADA458" s="200"/>
      <c r="ADB458" s="200"/>
      <c r="ADC458" s="200"/>
      <c r="ADD458" s="200"/>
      <c r="ADE458" s="200"/>
      <c r="ADF458" s="200"/>
      <c r="ADG458" s="200"/>
      <c r="ADH458" s="200"/>
      <c r="ADI458" s="200"/>
      <c r="ADJ458" s="200"/>
      <c r="ADK458" s="200"/>
      <c r="ADL458" s="200"/>
      <c r="ADM458" s="200"/>
      <c r="ADN458" s="200"/>
      <c r="ADO458" s="200"/>
      <c r="ADP458" s="200"/>
      <c r="ADQ458" s="200"/>
      <c r="ADR458" s="200"/>
      <c r="ADS458" s="200"/>
      <c r="ADT458" s="200"/>
      <c r="ADU458" s="200"/>
      <c r="ADV458" s="200"/>
      <c r="ADW458" s="200"/>
      <c r="ADX458" s="200"/>
      <c r="ADY458" s="200"/>
      <c r="ADZ458" s="200"/>
      <c r="AEA458" s="200"/>
      <c r="AEB458" s="200"/>
      <c r="AEC458" s="200"/>
      <c r="AED458" s="200"/>
      <c r="AEE458" s="200"/>
      <c r="AEF458" s="200"/>
      <c r="AEG458" s="200"/>
      <c r="AEH458" s="200"/>
      <c r="AEI458" s="200"/>
      <c r="AEJ458" s="200"/>
      <c r="AEK458" s="200"/>
      <c r="AEL458" s="200"/>
      <c r="AEM458" s="200"/>
      <c r="AEN458" s="200"/>
      <c r="AEO458" s="200"/>
      <c r="AEP458" s="200"/>
      <c r="AEQ458" s="200"/>
      <c r="AER458" s="200"/>
      <c r="AES458" s="200"/>
      <c r="AET458" s="200"/>
      <c r="AEU458" s="200"/>
      <c r="AEV458" s="200"/>
      <c r="AEW458" s="200"/>
      <c r="AEX458" s="200"/>
      <c r="AEY458" s="200"/>
      <c r="AEZ458" s="200"/>
      <c r="AFA458" s="200"/>
      <c r="AFB458" s="200"/>
      <c r="AFC458" s="200"/>
      <c r="AFD458" s="200"/>
      <c r="AFE458" s="200"/>
      <c r="AFF458" s="200"/>
      <c r="AFG458" s="200"/>
      <c r="AFH458" s="200"/>
      <c r="AFI458" s="200"/>
      <c r="AFJ458" s="200"/>
      <c r="AFK458" s="200"/>
      <c r="AFL458" s="200"/>
      <c r="AFM458" s="200"/>
      <c r="AFN458" s="200"/>
      <c r="AFO458" s="200"/>
      <c r="AFP458" s="200"/>
      <c r="AFQ458" s="200"/>
      <c r="AFR458" s="200"/>
      <c r="AFS458" s="200"/>
      <c r="AFT458" s="200"/>
      <c r="AFU458" s="200"/>
      <c r="AFV458" s="200"/>
      <c r="AFW458" s="200"/>
      <c r="AFX458" s="200"/>
      <c r="AFY458" s="200"/>
      <c r="AFZ458" s="200"/>
      <c r="AGA458" s="200"/>
      <c r="AGB458" s="200"/>
      <c r="AGC458" s="200"/>
      <c r="AGD458" s="200"/>
      <c r="AGE458" s="200"/>
      <c r="AGF458" s="200"/>
      <c r="AGG458" s="200"/>
      <c r="AGH458" s="200"/>
      <c r="AGI458" s="200"/>
      <c r="AGJ458" s="200"/>
      <c r="AGK458" s="200"/>
      <c r="AGL458" s="200"/>
      <c r="AGM458" s="200"/>
      <c r="AGN458" s="200"/>
      <c r="AGO458" s="200"/>
      <c r="AGP458" s="200"/>
      <c r="AGQ458" s="200"/>
      <c r="AGR458" s="200"/>
      <c r="AGS458" s="200"/>
      <c r="AGT458" s="200"/>
      <c r="AGU458" s="200"/>
      <c r="AGV458" s="200"/>
      <c r="AGW458" s="200"/>
      <c r="AGX458" s="200"/>
      <c r="AGY458" s="200"/>
      <c r="AGZ458" s="200"/>
      <c r="AHA458" s="200"/>
      <c r="AHB458" s="200"/>
      <c r="AHC458" s="200"/>
      <c r="AHD458" s="200"/>
      <c r="AHE458" s="200"/>
      <c r="AHF458" s="200"/>
      <c r="AHG458" s="200"/>
      <c r="AHH458" s="200"/>
      <c r="AHI458" s="200"/>
      <c r="AHJ458" s="200"/>
      <c r="AHK458" s="200"/>
      <c r="AHL458" s="200"/>
      <c r="AHM458" s="200"/>
      <c r="AHN458" s="200"/>
      <c r="AHO458" s="200"/>
      <c r="AHP458" s="200"/>
      <c r="AHQ458" s="200"/>
      <c r="AHR458" s="200"/>
      <c r="AHS458" s="200"/>
      <c r="AHT458" s="200"/>
      <c r="AHU458" s="200"/>
      <c r="AHV458" s="200"/>
      <c r="AHW458" s="200"/>
      <c r="AHX458" s="200"/>
      <c r="AHY458" s="200"/>
      <c r="AHZ458" s="200"/>
      <c r="AIA458" s="200"/>
      <c r="AIB458" s="200"/>
      <c r="AIC458" s="200"/>
      <c r="AID458" s="200"/>
      <c r="AIE458" s="200"/>
      <c r="AIF458" s="200"/>
      <c r="AIG458" s="200"/>
      <c r="AIH458" s="200"/>
      <c r="AII458" s="200"/>
      <c r="AIJ458" s="200"/>
      <c r="AIK458" s="200"/>
      <c r="AIL458" s="200"/>
      <c r="AIM458" s="200"/>
      <c r="AIN458" s="200"/>
      <c r="AIO458" s="200"/>
      <c r="AIP458" s="200"/>
      <c r="AIQ458" s="200"/>
      <c r="AIR458" s="200"/>
      <c r="AIS458" s="200"/>
      <c r="AIT458" s="200"/>
      <c r="AIU458" s="200"/>
      <c r="AIV458" s="200"/>
      <c r="AIW458" s="200"/>
      <c r="AIX458" s="200"/>
      <c r="AIY458" s="200"/>
      <c r="AIZ458" s="200"/>
      <c r="AJA458" s="200"/>
      <c r="AJB458" s="200"/>
      <c r="AJC458" s="200"/>
      <c r="AJD458" s="200"/>
      <c r="AJE458" s="200"/>
      <c r="AJF458" s="200"/>
      <c r="AJG458" s="200"/>
      <c r="AJH458" s="200"/>
      <c r="AJI458" s="200"/>
      <c r="AJJ458" s="200"/>
      <c r="AJK458" s="200"/>
      <c r="AJL458" s="200"/>
      <c r="AJM458" s="200"/>
      <c r="AJN458" s="200"/>
      <c r="AJO458" s="200"/>
      <c r="AJP458" s="200"/>
      <c r="AJQ458" s="200"/>
      <c r="AJR458" s="200"/>
      <c r="AJS458" s="200"/>
      <c r="AJT458" s="200"/>
      <c r="AJU458" s="200"/>
      <c r="AJV458" s="200"/>
      <c r="AJW458" s="200"/>
      <c r="AJX458" s="200"/>
      <c r="AJY458" s="200"/>
      <c r="AJZ458" s="200"/>
      <c r="AKA458" s="200"/>
      <c r="AKB458" s="200"/>
      <c r="AKC458" s="200"/>
      <c r="AKD458" s="200"/>
      <c r="AKE458" s="200"/>
      <c r="AKF458" s="200"/>
      <c r="AKG458" s="200"/>
      <c r="AKH458" s="200"/>
      <c r="AKI458" s="200"/>
      <c r="AKJ458" s="200"/>
      <c r="AKK458" s="200"/>
      <c r="AKL458" s="200"/>
      <c r="AKM458" s="200"/>
      <c r="AKN458" s="200"/>
      <c r="AKO458" s="200"/>
      <c r="AKP458" s="200"/>
      <c r="AKQ458" s="200"/>
      <c r="AKR458" s="200"/>
      <c r="AKS458" s="200"/>
      <c r="AKT458" s="200"/>
      <c r="AKU458" s="200"/>
      <c r="AKV458" s="200"/>
      <c r="AKW458" s="200"/>
      <c r="AKX458" s="200"/>
      <c r="AKY458" s="200"/>
      <c r="AKZ458" s="200"/>
      <c r="ALA458" s="200"/>
      <c r="ALB458" s="200"/>
      <c r="ALC458" s="200"/>
      <c r="ALD458" s="200"/>
      <c r="ALE458" s="200"/>
      <c r="ALF458" s="200"/>
      <c r="ALG458" s="200"/>
      <c r="ALH458" s="200"/>
      <c r="ALI458" s="200"/>
      <c r="ALJ458" s="200"/>
      <c r="ALK458" s="200"/>
      <c r="ALL458" s="200"/>
      <c r="ALM458" s="200"/>
      <c r="ALN458" s="200"/>
      <c r="ALO458" s="200"/>
      <c r="ALP458" s="200"/>
      <c r="ALQ458" s="200"/>
      <c r="ALR458" s="200"/>
      <c r="ALS458" s="200"/>
      <c r="ALT458" s="200"/>
      <c r="ALU458" s="200"/>
      <c r="ALV458" s="200"/>
      <c r="ALW458" s="200"/>
      <c r="ALX458" s="200"/>
      <c r="ALY458" s="200"/>
      <c r="ALZ458" s="200"/>
      <c r="AMA458" s="200"/>
      <c r="AMB458" s="200"/>
      <c r="AMC458" s="200"/>
      <c r="AMD458" s="200"/>
      <c r="AME458" s="200"/>
      <c r="AMF458" s="200"/>
      <c r="AMG458" s="200"/>
      <c r="AMH458" s="200"/>
      <c r="AMI458" s="200"/>
      <c r="AMJ458" s="200"/>
      <c r="AMK458" s="200"/>
      <c r="AML458" s="200"/>
    </row>
    <row r="459" spans="2:1026" s="206" customFormat="1" ht="33" customHeight="1" x14ac:dyDescent="0.25"/>
    <row r="460" spans="2:1026" s="206" customFormat="1" ht="33" customHeight="1" x14ac:dyDescent="0.25">
      <c r="B460" s="277" t="s">
        <v>303</v>
      </c>
      <c r="C460" s="277"/>
      <c r="D460" s="277"/>
      <c r="E460" s="277"/>
      <c r="F460" s="277"/>
      <c r="G460" s="277"/>
    </row>
    <row r="461" spans="2:1026" s="200" customFormat="1" ht="25.5" customHeight="1" x14ac:dyDescent="0.25">
      <c r="C461" s="138"/>
      <c r="D461" s="71"/>
      <c r="E461" s="49"/>
      <c r="F461" s="139"/>
      <c r="G461" s="139"/>
      <c r="H461" s="139"/>
      <c r="J461" s="24"/>
      <c r="L461" s="46"/>
      <c r="M461" s="24"/>
      <c r="O461" s="46"/>
      <c r="P461" s="47"/>
      <c r="Q461" s="46"/>
      <c r="R461" s="46"/>
      <c r="S461" s="48"/>
      <c r="T461" s="24"/>
      <c r="U461" s="46"/>
      <c r="V461" s="48"/>
      <c r="W461" s="24"/>
      <c r="X461" s="46"/>
      <c r="Y461" s="48"/>
      <c r="Z461" s="46"/>
      <c r="AA461" s="46"/>
      <c r="AB461" s="48"/>
      <c r="AC461" s="48"/>
      <c r="AD461" s="46"/>
    </row>
    <row r="462" spans="2:1026" s="39" customFormat="1" ht="35.1" customHeight="1" x14ac:dyDescent="0.25">
      <c r="B462" s="140" t="s">
        <v>269</v>
      </c>
      <c r="C462" s="141"/>
      <c r="D462" s="202"/>
      <c r="E462" s="142"/>
      <c r="J462" s="36"/>
      <c r="L462" s="37"/>
      <c r="M462" s="36"/>
      <c r="O462" s="37"/>
      <c r="P462" s="136"/>
      <c r="Q462" s="37"/>
      <c r="R462" s="37"/>
      <c r="S462" s="137"/>
      <c r="T462" s="36"/>
      <c r="U462" s="37"/>
      <c r="V462" s="137"/>
      <c r="W462" s="36"/>
      <c r="X462" s="37"/>
      <c r="Y462" s="137"/>
      <c r="Z462" s="37"/>
      <c r="AA462" s="37"/>
      <c r="AB462" s="137"/>
      <c r="AC462" s="137"/>
      <c r="AD462" s="37"/>
      <c r="AO462" s="200"/>
      <c r="AP462" s="200"/>
      <c r="AQ462" s="200"/>
      <c r="AR462" s="200"/>
      <c r="AS462" s="200"/>
      <c r="AT462" s="200"/>
      <c r="AU462" s="200"/>
      <c r="AV462" s="200"/>
      <c r="AW462" s="200"/>
      <c r="AX462" s="200"/>
      <c r="AY462" s="200"/>
      <c r="AZ462" s="200"/>
      <c r="BA462" s="200"/>
      <c r="BB462" s="200"/>
      <c r="BC462" s="200"/>
      <c r="BD462" s="200"/>
      <c r="BE462" s="200"/>
      <c r="BF462" s="200"/>
      <c r="BG462" s="200"/>
      <c r="BH462" s="200"/>
      <c r="BI462" s="200"/>
      <c r="BJ462" s="200"/>
      <c r="BK462" s="200"/>
      <c r="BL462" s="200"/>
      <c r="BM462" s="200"/>
      <c r="BN462" s="200"/>
      <c r="BO462" s="200"/>
      <c r="BP462" s="200"/>
      <c r="BQ462" s="200"/>
      <c r="BR462" s="200"/>
      <c r="BS462" s="200"/>
      <c r="BT462" s="200"/>
      <c r="BU462" s="200"/>
      <c r="BV462" s="200"/>
      <c r="BW462" s="200"/>
      <c r="BX462" s="200"/>
      <c r="BY462" s="200"/>
      <c r="BZ462" s="200"/>
      <c r="CA462" s="200"/>
      <c r="CB462" s="200"/>
      <c r="CC462" s="200"/>
      <c r="CD462" s="200"/>
      <c r="CE462" s="200"/>
      <c r="CF462" s="200"/>
      <c r="CG462" s="200"/>
      <c r="CH462" s="200"/>
      <c r="CI462" s="200"/>
      <c r="CJ462" s="200"/>
      <c r="CK462" s="200"/>
      <c r="CL462" s="200"/>
      <c r="CM462" s="200"/>
      <c r="CN462" s="200"/>
      <c r="CO462" s="200"/>
      <c r="CP462" s="200"/>
      <c r="CQ462" s="200"/>
      <c r="CR462" s="200"/>
      <c r="CS462" s="200"/>
      <c r="CT462" s="200"/>
      <c r="CU462" s="200"/>
      <c r="CV462" s="200"/>
      <c r="CW462" s="200"/>
      <c r="CX462" s="200"/>
      <c r="CY462" s="200"/>
      <c r="CZ462" s="200"/>
      <c r="DA462" s="200"/>
      <c r="DB462" s="200"/>
      <c r="DC462" s="200"/>
      <c r="DD462" s="200"/>
      <c r="DE462" s="200"/>
      <c r="DF462" s="200"/>
      <c r="DG462" s="200"/>
      <c r="DH462" s="200"/>
      <c r="DI462" s="200"/>
      <c r="DJ462" s="200"/>
      <c r="DK462" s="200"/>
      <c r="DL462" s="200"/>
      <c r="DM462" s="200"/>
      <c r="DN462" s="200"/>
      <c r="DO462" s="200"/>
      <c r="DP462" s="200"/>
      <c r="DQ462" s="200"/>
      <c r="DR462" s="200"/>
      <c r="DS462" s="200"/>
      <c r="DT462" s="200"/>
      <c r="DU462" s="200"/>
      <c r="DV462" s="200"/>
      <c r="DW462" s="200"/>
      <c r="DX462" s="200"/>
      <c r="DY462" s="200"/>
      <c r="DZ462" s="200"/>
      <c r="EA462" s="200"/>
      <c r="EB462" s="200"/>
      <c r="EC462" s="200"/>
      <c r="ED462" s="200"/>
      <c r="EE462" s="200"/>
      <c r="EF462" s="200"/>
      <c r="EG462" s="200"/>
      <c r="EH462" s="200"/>
      <c r="EI462" s="200"/>
      <c r="EJ462" s="200"/>
      <c r="EK462" s="200"/>
      <c r="EL462" s="200"/>
      <c r="EM462" s="200"/>
      <c r="EN462" s="200"/>
      <c r="EO462" s="200"/>
      <c r="EP462" s="200"/>
      <c r="EQ462" s="200"/>
      <c r="ER462" s="200"/>
      <c r="ES462" s="200"/>
      <c r="ET462" s="200"/>
      <c r="EU462" s="200"/>
      <c r="EV462" s="200"/>
      <c r="EW462" s="200"/>
      <c r="EX462" s="200"/>
      <c r="EY462" s="200"/>
      <c r="EZ462" s="200"/>
      <c r="FA462" s="200"/>
      <c r="FB462" s="200"/>
      <c r="FC462" s="200"/>
      <c r="FD462" s="200"/>
      <c r="FE462" s="200"/>
      <c r="FF462" s="200"/>
      <c r="FG462" s="200"/>
      <c r="FH462" s="200"/>
      <c r="FI462" s="200"/>
      <c r="FJ462" s="200"/>
      <c r="FK462" s="200"/>
      <c r="FL462" s="200"/>
      <c r="FM462" s="200"/>
      <c r="FN462" s="200"/>
      <c r="FO462" s="200"/>
      <c r="FP462" s="200"/>
      <c r="FQ462" s="200"/>
      <c r="FR462" s="200"/>
      <c r="FS462" s="200"/>
      <c r="FT462" s="200"/>
      <c r="FU462" s="200"/>
      <c r="FV462" s="200"/>
      <c r="FW462" s="200"/>
      <c r="FX462" s="200"/>
      <c r="FY462" s="200"/>
      <c r="FZ462" s="200"/>
      <c r="GA462" s="200"/>
      <c r="GB462" s="200"/>
      <c r="GC462" s="200"/>
      <c r="GD462" s="200"/>
      <c r="GE462" s="200"/>
      <c r="GF462" s="200"/>
      <c r="GG462" s="200"/>
      <c r="GH462" s="200"/>
      <c r="GI462" s="200"/>
      <c r="GJ462" s="200"/>
      <c r="GK462" s="200"/>
      <c r="GL462" s="200"/>
      <c r="GM462" s="200"/>
      <c r="GN462" s="200"/>
      <c r="GO462" s="200"/>
      <c r="GP462" s="200"/>
      <c r="GQ462" s="200"/>
      <c r="GR462" s="200"/>
      <c r="GS462" s="200"/>
      <c r="GT462" s="200"/>
      <c r="GU462" s="200"/>
      <c r="GV462" s="200"/>
      <c r="GW462" s="200"/>
      <c r="GX462" s="200"/>
      <c r="GY462" s="200"/>
      <c r="GZ462" s="200"/>
      <c r="HA462" s="200"/>
      <c r="HB462" s="200"/>
      <c r="HC462" s="200"/>
      <c r="HD462" s="200"/>
      <c r="HE462" s="200"/>
      <c r="HF462" s="200"/>
      <c r="HG462" s="200"/>
      <c r="HH462" s="200"/>
      <c r="HI462" s="200"/>
      <c r="HJ462" s="200"/>
      <c r="HK462" s="200"/>
      <c r="HL462" s="200"/>
      <c r="HM462" s="200"/>
      <c r="HN462" s="200"/>
      <c r="HO462" s="200"/>
      <c r="HP462" s="200"/>
      <c r="HQ462" s="200"/>
      <c r="HR462" s="200"/>
      <c r="HS462" s="200"/>
      <c r="HT462" s="200"/>
      <c r="HU462" s="200"/>
      <c r="HV462" s="200"/>
      <c r="HW462" s="200"/>
      <c r="HX462" s="200"/>
      <c r="HY462" s="200"/>
      <c r="HZ462" s="200"/>
      <c r="IA462" s="200"/>
      <c r="IB462" s="200"/>
      <c r="IC462" s="200"/>
      <c r="ID462" s="200"/>
      <c r="IE462" s="200"/>
      <c r="IF462" s="200"/>
      <c r="IG462" s="200"/>
      <c r="IH462" s="200"/>
      <c r="II462" s="200"/>
      <c r="IJ462" s="200"/>
      <c r="IK462" s="200"/>
      <c r="IL462" s="200"/>
      <c r="IM462" s="200"/>
      <c r="IN462" s="200"/>
      <c r="IO462" s="200"/>
      <c r="IP462" s="200"/>
      <c r="IQ462" s="200"/>
      <c r="IR462" s="200"/>
      <c r="IS462" s="200"/>
      <c r="IT462" s="200"/>
      <c r="IU462" s="200"/>
      <c r="IV462" s="200"/>
      <c r="IW462" s="200"/>
      <c r="IX462" s="200"/>
      <c r="IY462" s="200"/>
      <c r="IZ462" s="200"/>
      <c r="JA462" s="200"/>
      <c r="JB462" s="200"/>
      <c r="JC462" s="200"/>
      <c r="JD462" s="200"/>
      <c r="JE462" s="200"/>
      <c r="JF462" s="200"/>
      <c r="JG462" s="200"/>
      <c r="JH462" s="200"/>
      <c r="JI462" s="200"/>
      <c r="JJ462" s="200"/>
      <c r="JK462" s="200"/>
      <c r="JL462" s="200"/>
      <c r="JM462" s="200"/>
      <c r="JN462" s="200"/>
      <c r="JO462" s="200"/>
      <c r="JP462" s="200"/>
      <c r="JQ462" s="200"/>
      <c r="JR462" s="200"/>
      <c r="JS462" s="200"/>
      <c r="JT462" s="200"/>
      <c r="JU462" s="200"/>
      <c r="JV462" s="200"/>
      <c r="JW462" s="200"/>
      <c r="JX462" s="200"/>
      <c r="JY462" s="200"/>
      <c r="JZ462" s="200"/>
      <c r="KA462" s="200"/>
      <c r="KB462" s="200"/>
      <c r="KC462" s="200"/>
      <c r="KD462" s="200"/>
      <c r="KE462" s="200"/>
      <c r="KF462" s="200"/>
      <c r="KG462" s="200"/>
      <c r="KH462" s="200"/>
      <c r="KI462" s="200"/>
      <c r="KJ462" s="200"/>
      <c r="KK462" s="200"/>
      <c r="KL462" s="200"/>
      <c r="KM462" s="200"/>
      <c r="KN462" s="200"/>
      <c r="KO462" s="200"/>
      <c r="KP462" s="200"/>
      <c r="KQ462" s="200"/>
      <c r="KR462" s="200"/>
      <c r="KS462" s="200"/>
      <c r="KT462" s="200"/>
      <c r="KU462" s="200"/>
      <c r="KV462" s="200"/>
      <c r="KW462" s="200"/>
      <c r="KX462" s="200"/>
      <c r="KY462" s="200"/>
      <c r="KZ462" s="200"/>
      <c r="LA462" s="200"/>
      <c r="LB462" s="200"/>
      <c r="LC462" s="200"/>
      <c r="LD462" s="200"/>
      <c r="LE462" s="200"/>
      <c r="LF462" s="200"/>
      <c r="LG462" s="200"/>
      <c r="LH462" s="200"/>
      <c r="LI462" s="200"/>
      <c r="LJ462" s="200"/>
      <c r="LK462" s="200"/>
      <c r="LL462" s="200"/>
      <c r="LM462" s="200"/>
      <c r="LN462" s="200"/>
      <c r="LO462" s="200"/>
      <c r="LP462" s="200"/>
      <c r="LQ462" s="200"/>
      <c r="LR462" s="200"/>
      <c r="LS462" s="200"/>
      <c r="LT462" s="200"/>
      <c r="LU462" s="200"/>
      <c r="LV462" s="200"/>
      <c r="LW462" s="200"/>
      <c r="LX462" s="200"/>
      <c r="LY462" s="200"/>
      <c r="LZ462" s="200"/>
      <c r="MA462" s="200"/>
      <c r="MB462" s="200"/>
      <c r="MC462" s="200"/>
      <c r="MD462" s="200"/>
      <c r="ME462" s="200"/>
      <c r="MF462" s="200"/>
      <c r="MG462" s="200"/>
      <c r="MH462" s="200"/>
      <c r="MI462" s="200"/>
      <c r="MJ462" s="200"/>
      <c r="MK462" s="200"/>
      <c r="ML462" s="200"/>
      <c r="MM462" s="200"/>
      <c r="MN462" s="200"/>
      <c r="MO462" s="200"/>
      <c r="MP462" s="200"/>
      <c r="MQ462" s="200"/>
      <c r="MR462" s="200"/>
      <c r="MS462" s="200"/>
      <c r="MT462" s="200"/>
      <c r="MU462" s="200"/>
      <c r="MV462" s="200"/>
      <c r="MW462" s="200"/>
      <c r="MX462" s="200"/>
      <c r="MY462" s="200"/>
      <c r="MZ462" s="200"/>
      <c r="NA462" s="200"/>
      <c r="NB462" s="200"/>
      <c r="NC462" s="200"/>
      <c r="ND462" s="200"/>
      <c r="NE462" s="200"/>
      <c r="NF462" s="200"/>
      <c r="NG462" s="200"/>
      <c r="NH462" s="200"/>
      <c r="NI462" s="200"/>
      <c r="NJ462" s="200"/>
      <c r="NK462" s="200"/>
      <c r="NL462" s="200"/>
      <c r="NM462" s="200"/>
      <c r="NN462" s="200"/>
      <c r="NO462" s="200"/>
      <c r="NP462" s="200"/>
      <c r="NQ462" s="200"/>
      <c r="NR462" s="200"/>
      <c r="NS462" s="200"/>
      <c r="NT462" s="200"/>
      <c r="NU462" s="200"/>
      <c r="NV462" s="200"/>
      <c r="NW462" s="200"/>
      <c r="NX462" s="200"/>
      <c r="NY462" s="200"/>
      <c r="NZ462" s="200"/>
      <c r="OA462" s="200"/>
      <c r="OB462" s="200"/>
      <c r="OC462" s="200"/>
      <c r="OD462" s="200"/>
      <c r="OE462" s="200"/>
      <c r="OF462" s="200"/>
      <c r="OG462" s="200"/>
      <c r="OH462" s="200"/>
      <c r="OI462" s="200"/>
      <c r="OJ462" s="200"/>
      <c r="OK462" s="200"/>
      <c r="OL462" s="200"/>
      <c r="OM462" s="200"/>
      <c r="ON462" s="200"/>
      <c r="OO462" s="200"/>
      <c r="OP462" s="200"/>
      <c r="OQ462" s="200"/>
      <c r="OR462" s="200"/>
      <c r="OS462" s="200"/>
      <c r="OT462" s="200"/>
      <c r="OU462" s="200"/>
      <c r="OV462" s="200"/>
      <c r="OW462" s="200"/>
      <c r="OX462" s="200"/>
      <c r="OY462" s="200"/>
      <c r="OZ462" s="200"/>
      <c r="PA462" s="200"/>
      <c r="PB462" s="200"/>
      <c r="PC462" s="200"/>
      <c r="PD462" s="200"/>
      <c r="PE462" s="200"/>
      <c r="PF462" s="200"/>
      <c r="PG462" s="200"/>
      <c r="PH462" s="200"/>
      <c r="PI462" s="200"/>
      <c r="PJ462" s="200"/>
      <c r="PK462" s="200"/>
      <c r="PL462" s="200"/>
      <c r="PM462" s="200"/>
      <c r="PN462" s="200"/>
      <c r="PO462" s="200"/>
      <c r="PP462" s="200"/>
      <c r="PQ462" s="200"/>
      <c r="PR462" s="200"/>
      <c r="PS462" s="200"/>
      <c r="PT462" s="200"/>
      <c r="PU462" s="200"/>
      <c r="PV462" s="200"/>
      <c r="PW462" s="200"/>
      <c r="PX462" s="200"/>
      <c r="PY462" s="200"/>
      <c r="PZ462" s="200"/>
      <c r="QA462" s="200"/>
      <c r="QB462" s="200"/>
      <c r="QC462" s="200"/>
      <c r="QD462" s="200"/>
      <c r="QE462" s="200"/>
      <c r="QF462" s="200"/>
      <c r="QG462" s="200"/>
      <c r="QH462" s="200"/>
      <c r="QI462" s="200"/>
      <c r="QJ462" s="200"/>
      <c r="QK462" s="200"/>
      <c r="QL462" s="200"/>
      <c r="QM462" s="200"/>
      <c r="QN462" s="200"/>
      <c r="QO462" s="200"/>
      <c r="QP462" s="200"/>
      <c r="QQ462" s="200"/>
      <c r="QR462" s="200"/>
      <c r="QS462" s="200"/>
      <c r="QT462" s="200"/>
      <c r="QU462" s="200"/>
      <c r="QV462" s="200"/>
      <c r="QW462" s="200"/>
      <c r="QX462" s="200"/>
      <c r="QY462" s="200"/>
      <c r="QZ462" s="200"/>
      <c r="RA462" s="200"/>
      <c r="RB462" s="200"/>
      <c r="RC462" s="200"/>
      <c r="RD462" s="200"/>
      <c r="RE462" s="200"/>
      <c r="RF462" s="200"/>
      <c r="RG462" s="200"/>
      <c r="RH462" s="200"/>
      <c r="RI462" s="200"/>
      <c r="RJ462" s="200"/>
      <c r="RK462" s="200"/>
      <c r="RL462" s="200"/>
      <c r="RM462" s="200"/>
      <c r="RN462" s="200"/>
      <c r="RO462" s="200"/>
      <c r="RP462" s="200"/>
      <c r="RQ462" s="200"/>
      <c r="RR462" s="200"/>
      <c r="RS462" s="200"/>
      <c r="RT462" s="200"/>
      <c r="RU462" s="200"/>
      <c r="RV462" s="200"/>
      <c r="RW462" s="200"/>
      <c r="RX462" s="200"/>
      <c r="RY462" s="200"/>
      <c r="RZ462" s="200"/>
      <c r="SA462" s="200"/>
      <c r="SB462" s="200"/>
      <c r="SC462" s="200"/>
      <c r="SD462" s="200"/>
      <c r="SE462" s="200"/>
      <c r="SF462" s="200"/>
      <c r="SG462" s="200"/>
      <c r="SH462" s="200"/>
      <c r="SI462" s="200"/>
      <c r="SJ462" s="200"/>
      <c r="SK462" s="200"/>
      <c r="SL462" s="200"/>
      <c r="SM462" s="200"/>
      <c r="SN462" s="200"/>
      <c r="SO462" s="200"/>
      <c r="SP462" s="200"/>
      <c r="SQ462" s="200"/>
      <c r="SR462" s="200"/>
      <c r="SS462" s="200"/>
      <c r="ST462" s="200"/>
      <c r="SU462" s="200"/>
      <c r="SV462" s="200"/>
      <c r="SW462" s="200"/>
      <c r="SX462" s="200"/>
      <c r="SY462" s="200"/>
      <c r="SZ462" s="200"/>
      <c r="TA462" s="200"/>
      <c r="TB462" s="200"/>
      <c r="TC462" s="200"/>
      <c r="TD462" s="200"/>
      <c r="TE462" s="200"/>
      <c r="TF462" s="200"/>
      <c r="TG462" s="200"/>
      <c r="TH462" s="200"/>
      <c r="TI462" s="200"/>
      <c r="TJ462" s="200"/>
      <c r="TK462" s="200"/>
      <c r="TL462" s="200"/>
      <c r="TM462" s="200"/>
      <c r="TN462" s="200"/>
      <c r="TO462" s="200"/>
      <c r="TP462" s="200"/>
      <c r="TQ462" s="200"/>
      <c r="TR462" s="200"/>
      <c r="TS462" s="200"/>
      <c r="TT462" s="200"/>
      <c r="TU462" s="200"/>
      <c r="TV462" s="200"/>
      <c r="TW462" s="200"/>
      <c r="TX462" s="200"/>
      <c r="TY462" s="200"/>
      <c r="TZ462" s="200"/>
      <c r="UA462" s="200"/>
      <c r="UB462" s="200"/>
      <c r="UC462" s="200"/>
      <c r="UD462" s="200"/>
      <c r="UE462" s="200"/>
      <c r="UF462" s="200"/>
      <c r="UG462" s="200"/>
      <c r="UH462" s="200"/>
      <c r="UI462" s="200"/>
      <c r="UJ462" s="200"/>
      <c r="UK462" s="200"/>
      <c r="UL462" s="200"/>
      <c r="UM462" s="200"/>
      <c r="UN462" s="200"/>
      <c r="UO462" s="200"/>
      <c r="UP462" s="200"/>
      <c r="UQ462" s="200"/>
      <c r="UR462" s="200"/>
      <c r="US462" s="200"/>
      <c r="UT462" s="200"/>
      <c r="UU462" s="200"/>
      <c r="UV462" s="200"/>
      <c r="UW462" s="200"/>
      <c r="UX462" s="200"/>
      <c r="UY462" s="200"/>
      <c r="UZ462" s="200"/>
      <c r="VA462" s="200"/>
      <c r="VB462" s="200"/>
      <c r="VC462" s="200"/>
      <c r="VD462" s="200"/>
      <c r="VE462" s="200"/>
      <c r="VF462" s="200"/>
      <c r="VG462" s="200"/>
      <c r="VH462" s="200"/>
      <c r="VI462" s="200"/>
      <c r="VJ462" s="200"/>
      <c r="VK462" s="200"/>
      <c r="VL462" s="200"/>
      <c r="VM462" s="200"/>
      <c r="VN462" s="200"/>
      <c r="VO462" s="200"/>
      <c r="VP462" s="200"/>
      <c r="VQ462" s="200"/>
      <c r="VR462" s="200"/>
      <c r="VS462" s="200"/>
      <c r="VT462" s="200"/>
      <c r="VU462" s="200"/>
      <c r="VV462" s="200"/>
      <c r="VW462" s="200"/>
      <c r="VX462" s="200"/>
      <c r="VY462" s="200"/>
      <c r="VZ462" s="200"/>
      <c r="WA462" s="200"/>
      <c r="WB462" s="200"/>
      <c r="WC462" s="200"/>
      <c r="WD462" s="200"/>
      <c r="WE462" s="200"/>
      <c r="WF462" s="200"/>
      <c r="WG462" s="200"/>
      <c r="WH462" s="200"/>
      <c r="WI462" s="200"/>
      <c r="WJ462" s="200"/>
      <c r="WK462" s="200"/>
      <c r="WL462" s="200"/>
      <c r="WM462" s="200"/>
      <c r="WN462" s="200"/>
      <c r="WO462" s="200"/>
      <c r="WP462" s="200"/>
      <c r="WQ462" s="200"/>
      <c r="WR462" s="200"/>
      <c r="WS462" s="200"/>
      <c r="WT462" s="200"/>
      <c r="WU462" s="200"/>
      <c r="WV462" s="200"/>
      <c r="WW462" s="200"/>
      <c r="WX462" s="200"/>
      <c r="WY462" s="200"/>
      <c r="WZ462" s="200"/>
      <c r="XA462" s="200"/>
      <c r="XB462" s="200"/>
      <c r="XC462" s="200"/>
      <c r="XD462" s="200"/>
      <c r="XE462" s="200"/>
      <c r="XF462" s="200"/>
      <c r="XG462" s="200"/>
      <c r="XH462" s="200"/>
      <c r="XI462" s="200"/>
      <c r="XJ462" s="200"/>
      <c r="XK462" s="200"/>
      <c r="XL462" s="200"/>
      <c r="XM462" s="200"/>
      <c r="XN462" s="200"/>
      <c r="XO462" s="200"/>
      <c r="XP462" s="200"/>
      <c r="XQ462" s="200"/>
      <c r="XR462" s="200"/>
      <c r="XS462" s="200"/>
      <c r="XT462" s="200"/>
      <c r="XU462" s="200"/>
      <c r="XV462" s="200"/>
      <c r="XW462" s="200"/>
      <c r="XX462" s="200"/>
      <c r="XY462" s="200"/>
      <c r="XZ462" s="200"/>
      <c r="YA462" s="200"/>
      <c r="YB462" s="200"/>
      <c r="YC462" s="200"/>
      <c r="YD462" s="200"/>
      <c r="YE462" s="200"/>
      <c r="YF462" s="200"/>
      <c r="YG462" s="200"/>
      <c r="YH462" s="200"/>
      <c r="YI462" s="200"/>
      <c r="YJ462" s="200"/>
      <c r="YK462" s="200"/>
      <c r="YL462" s="200"/>
      <c r="YM462" s="200"/>
      <c r="YN462" s="200"/>
      <c r="YO462" s="200"/>
      <c r="YP462" s="200"/>
      <c r="YQ462" s="200"/>
      <c r="YR462" s="200"/>
      <c r="YS462" s="200"/>
      <c r="YT462" s="200"/>
      <c r="YU462" s="200"/>
      <c r="YV462" s="200"/>
      <c r="YW462" s="200"/>
      <c r="YX462" s="200"/>
      <c r="YY462" s="200"/>
      <c r="YZ462" s="200"/>
      <c r="ZA462" s="200"/>
      <c r="ZB462" s="200"/>
      <c r="ZC462" s="200"/>
      <c r="ZD462" s="200"/>
      <c r="ZE462" s="200"/>
      <c r="ZF462" s="200"/>
      <c r="ZG462" s="200"/>
      <c r="ZH462" s="200"/>
      <c r="ZI462" s="200"/>
      <c r="ZJ462" s="200"/>
      <c r="ZK462" s="200"/>
      <c r="ZL462" s="200"/>
      <c r="ZM462" s="200"/>
      <c r="ZN462" s="200"/>
      <c r="ZO462" s="200"/>
      <c r="ZP462" s="200"/>
      <c r="ZQ462" s="200"/>
      <c r="ZR462" s="200"/>
      <c r="ZS462" s="200"/>
      <c r="ZT462" s="200"/>
      <c r="ZU462" s="200"/>
      <c r="ZV462" s="200"/>
      <c r="ZW462" s="200"/>
      <c r="ZX462" s="200"/>
      <c r="ZY462" s="200"/>
      <c r="ZZ462" s="200"/>
      <c r="AAA462" s="200"/>
      <c r="AAB462" s="200"/>
      <c r="AAC462" s="200"/>
      <c r="AAD462" s="200"/>
      <c r="AAE462" s="200"/>
      <c r="AAF462" s="200"/>
      <c r="AAG462" s="200"/>
      <c r="AAH462" s="200"/>
      <c r="AAI462" s="200"/>
      <c r="AAJ462" s="200"/>
      <c r="AAK462" s="200"/>
      <c r="AAL462" s="200"/>
      <c r="AAM462" s="200"/>
      <c r="AAN462" s="200"/>
      <c r="AAO462" s="200"/>
      <c r="AAP462" s="200"/>
      <c r="AAQ462" s="200"/>
      <c r="AAR462" s="200"/>
      <c r="AAS462" s="200"/>
      <c r="AAT462" s="200"/>
      <c r="AAU462" s="200"/>
      <c r="AAV462" s="200"/>
      <c r="AAW462" s="200"/>
      <c r="AAX462" s="200"/>
      <c r="AAY462" s="200"/>
      <c r="AAZ462" s="200"/>
      <c r="ABA462" s="200"/>
      <c r="ABB462" s="200"/>
      <c r="ABC462" s="200"/>
      <c r="ABD462" s="200"/>
      <c r="ABE462" s="200"/>
      <c r="ABF462" s="200"/>
      <c r="ABG462" s="200"/>
      <c r="ABH462" s="200"/>
      <c r="ABI462" s="200"/>
      <c r="ABJ462" s="200"/>
      <c r="ABK462" s="200"/>
      <c r="ABL462" s="200"/>
      <c r="ABM462" s="200"/>
      <c r="ABN462" s="200"/>
      <c r="ABO462" s="200"/>
      <c r="ABP462" s="200"/>
      <c r="ABQ462" s="200"/>
      <c r="ABR462" s="200"/>
      <c r="ABS462" s="200"/>
      <c r="ABT462" s="200"/>
      <c r="ABU462" s="200"/>
      <c r="ABV462" s="200"/>
      <c r="ABW462" s="200"/>
      <c r="ABX462" s="200"/>
      <c r="ABY462" s="200"/>
      <c r="ABZ462" s="200"/>
      <c r="ACA462" s="200"/>
      <c r="ACB462" s="200"/>
      <c r="ACC462" s="200"/>
      <c r="ACD462" s="200"/>
      <c r="ACE462" s="200"/>
      <c r="ACF462" s="200"/>
      <c r="ACG462" s="200"/>
      <c r="ACH462" s="200"/>
      <c r="ACI462" s="200"/>
      <c r="ACJ462" s="200"/>
      <c r="ACK462" s="200"/>
      <c r="ACL462" s="200"/>
      <c r="ACM462" s="200"/>
      <c r="ACN462" s="200"/>
      <c r="ACO462" s="200"/>
      <c r="ACP462" s="200"/>
      <c r="ACQ462" s="200"/>
      <c r="ACR462" s="200"/>
      <c r="ACS462" s="200"/>
      <c r="ACT462" s="200"/>
      <c r="ACU462" s="200"/>
      <c r="ACV462" s="200"/>
      <c r="ACW462" s="200"/>
      <c r="ACX462" s="200"/>
      <c r="ACY462" s="200"/>
      <c r="ACZ462" s="200"/>
      <c r="ADA462" s="200"/>
      <c r="ADB462" s="200"/>
      <c r="ADC462" s="200"/>
      <c r="ADD462" s="200"/>
      <c r="ADE462" s="200"/>
      <c r="ADF462" s="200"/>
      <c r="ADG462" s="200"/>
      <c r="ADH462" s="200"/>
      <c r="ADI462" s="200"/>
      <c r="ADJ462" s="200"/>
      <c r="ADK462" s="200"/>
      <c r="ADL462" s="200"/>
      <c r="ADM462" s="200"/>
      <c r="ADN462" s="200"/>
      <c r="ADO462" s="200"/>
      <c r="ADP462" s="200"/>
      <c r="ADQ462" s="200"/>
      <c r="ADR462" s="200"/>
      <c r="ADS462" s="200"/>
      <c r="ADT462" s="200"/>
      <c r="ADU462" s="200"/>
      <c r="ADV462" s="200"/>
      <c r="ADW462" s="200"/>
      <c r="ADX462" s="200"/>
      <c r="ADY462" s="200"/>
      <c r="ADZ462" s="200"/>
      <c r="AEA462" s="200"/>
      <c r="AEB462" s="200"/>
      <c r="AEC462" s="200"/>
      <c r="AED462" s="200"/>
      <c r="AEE462" s="200"/>
      <c r="AEF462" s="200"/>
      <c r="AEG462" s="200"/>
      <c r="AEH462" s="200"/>
      <c r="AEI462" s="200"/>
      <c r="AEJ462" s="200"/>
      <c r="AEK462" s="200"/>
      <c r="AEL462" s="200"/>
      <c r="AEM462" s="200"/>
      <c r="AEN462" s="200"/>
      <c r="AEO462" s="200"/>
      <c r="AEP462" s="200"/>
      <c r="AEQ462" s="200"/>
      <c r="AER462" s="200"/>
      <c r="AES462" s="200"/>
      <c r="AET462" s="200"/>
      <c r="AEU462" s="200"/>
      <c r="AEV462" s="200"/>
      <c r="AEW462" s="200"/>
      <c r="AEX462" s="200"/>
      <c r="AEY462" s="200"/>
      <c r="AEZ462" s="200"/>
      <c r="AFA462" s="200"/>
      <c r="AFB462" s="200"/>
      <c r="AFC462" s="200"/>
      <c r="AFD462" s="200"/>
      <c r="AFE462" s="200"/>
      <c r="AFF462" s="200"/>
      <c r="AFG462" s="200"/>
      <c r="AFH462" s="200"/>
      <c r="AFI462" s="200"/>
      <c r="AFJ462" s="200"/>
      <c r="AFK462" s="200"/>
      <c r="AFL462" s="200"/>
      <c r="AFM462" s="200"/>
      <c r="AFN462" s="200"/>
      <c r="AFO462" s="200"/>
      <c r="AFP462" s="200"/>
      <c r="AFQ462" s="200"/>
      <c r="AFR462" s="200"/>
      <c r="AFS462" s="200"/>
      <c r="AFT462" s="200"/>
      <c r="AFU462" s="200"/>
      <c r="AFV462" s="200"/>
      <c r="AFW462" s="200"/>
      <c r="AFX462" s="200"/>
      <c r="AFY462" s="200"/>
      <c r="AFZ462" s="200"/>
      <c r="AGA462" s="200"/>
      <c r="AGB462" s="200"/>
      <c r="AGC462" s="200"/>
      <c r="AGD462" s="200"/>
      <c r="AGE462" s="200"/>
      <c r="AGF462" s="200"/>
      <c r="AGG462" s="200"/>
      <c r="AGH462" s="200"/>
      <c r="AGI462" s="200"/>
      <c r="AGJ462" s="200"/>
      <c r="AGK462" s="200"/>
      <c r="AGL462" s="200"/>
      <c r="AGM462" s="200"/>
      <c r="AGN462" s="200"/>
      <c r="AGO462" s="200"/>
      <c r="AGP462" s="200"/>
      <c r="AGQ462" s="200"/>
      <c r="AGR462" s="200"/>
      <c r="AGS462" s="200"/>
      <c r="AGT462" s="200"/>
      <c r="AGU462" s="200"/>
      <c r="AGV462" s="200"/>
      <c r="AGW462" s="200"/>
      <c r="AGX462" s="200"/>
      <c r="AGY462" s="200"/>
      <c r="AGZ462" s="200"/>
      <c r="AHA462" s="200"/>
      <c r="AHB462" s="200"/>
      <c r="AHC462" s="200"/>
      <c r="AHD462" s="200"/>
      <c r="AHE462" s="200"/>
      <c r="AHF462" s="200"/>
      <c r="AHG462" s="200"/>
      <c r="AHH462" s="200"/>
      <c r="AHI462" s="200"/>
      <c r="AHJ462" s="200"/>
      <c r="AHK462" s="200"/>
      <c r="AHL462" s="200"/>
      <c r="AHM462" s="200"/>
      <c r="AHN462" s="200"/>
      <c r="AHO462" s="200"/>
      <c r="AHP462" s="200"/>
      <c r="AHQ462" s="200"/>
      <c r="AHR462" s="200"/>
      <c r="AHS462" s="200"/>
      <c r="AHT462" s="200"/>
      <c r="AHU462" s="200"/>
      <c r="AHV462" s="200"/>
      <c r="AHW462" s="200"/>
      <c r="AHX462" s="200"/>
      <c r="AHY462" s="200"/>
      <c r="AHZ462" s="200"/>
      <c r="AIA462" s="200"/>
      <c r="AIB462" s="200"/>
      <c r="AIC462" s="200"/>
      <c r="AID462" s="200"/>
      <c r="AIE462" s="200"/>
      <c r="AIF462" s="200"/>
      <c r="AIG462" s="200"/>
      <c r="AIH462" s="200"/>
      <c r="AII462" s="200"/>
      <c r="AIJ462" s="200"/>
      <c r="AIK462" s="200"/>
      <c r="AIL462" s="200"/>
      <c r="AIM462" s="200"/>
      <c r="AIN462" s="200"/>
      <c r="AIO462" s="200"/>
      <c r="AIP462" s="200"/>
      <c r="AIQ462" s="200"/>
      <c r="AIR462" s="200"/>
      <c r="AIS462" s="200"/>
      <c r="AIT462" s="200"/>
      <c r="AIU462" s="200"/>
      <c r="AIV462" s="200"/>
      <c r="AIW462" s="200"/>
      <c r="AIX462" s="200"/>
      <c r="AIY462" s="200"/>
      <c r="AIZ462" s="200"/>
      <c r="AJA462" s="200"/>
      <c r="AJB462" s="200"/>
      <c r="AJC462" s="200"/>
      <c r="AJD462" s="200"/>
      <c r="AJE462" s="200"/>
      <c r="AJF462" s="200"/>
      <c r="AJG462" s="200"/>
      <c r="AJH462" s="200"/>
      <c r="AJI462" s="200"/>
      <c r="AJJ462" s="200"/>
      <c r="AJK462" s="200"/>
      <c r="AJL462" s="200"/>
      <c r="AJM462" s="200"/>
      <c r="AJN462" s="200"/>
      <c r="AJO462" s="200"/>
      <c r="AJP462" s="200"/>
      <c r="AJQ462" s="200"/>
      <c r="AJR462" s="200"/>
      <c r="AJS462" s="200"/>
      <c r="AJT462" s="200"/>
      <c r="AJU462" s="200"/>
      <c r="AJV462" s="200"/>
      <c r="AJW462" s="200"/>
      <c r="AJX462" s="200"/>
      <c r="AJY462" s="200"/>
      <c r="AJZ462" s="200"/>
      <c r="AKA462" s="200"/>
      <c r="AKB462" s="200"/>
      <c r="AKC462" s="200"/>
      <c r="AKD462" s="200"/>
      <c r="AKE462" s="200"/>
      <c r="AKF462" s="200"/>
      <c r="AKG462" s="200"/>
      <c r="AKH462" s="200"/>
      <c r="AKI462" s="200"/>
      <c r="AKJ462" s="200"/>
      <c r="AKK462" s="200"/>
      <c r="AKL462" s="200"/>
      <c r="AKM462" s="200"/>
      <c r="AKN462" s="200"/>
      <c r="AKO462" s="200"/>
      <c r="AKP462" s="200"/>
      <c r="AKQ462" s="200"/>
      <c r="AKR462" s="200"/>
      <c r="AKS462" s="200"/>
      <c r="AKT462" s="200"/>
      <c r="AKU462" s="200"/>
      <c r="AKV462" s="200"/>
      <c r="AKW462" s="200"/>
      <c r="AKX462" s="200"/>
      <c r="AKY462" s="200"/>
      <c r="AKZ462" s="200"/>
      <c r="ALA462" s="200"/>
      <c r="ALB462" s="200"/>
      <c r="ALC462" s="200"/>
      <c r="ALD462" s="200"/>
      <c r="ALE462" s="200"/>
      <c r="ALF462" s="200"/>
      <c r="ALG462" s="200"/>
      <c r="ALH462" s="200"/>
      <c r="ALI462" s="200"/>
      <c r="ALJ462" s="200"/>
      <c r="ALK462" s="200"/>
      <c r="ALL462" s="200"/>
      <c r="ALM462" s="200"/>
      <c r="ALN462" s="200"/>
      <c r="ALO462" s="200"/>
      <c r="ALP462" s="200"/>
      <c r="ALQ462" s="200"/>
      <c r="ALR462" s="200"/>
      <c r="ALS462" s="200"/>
      <c r="ALT462" s="200"/>
      <c r="ALU462" s="200"/>
      <c r="ALV462" s="200"/>
      <c r="ALW462" s="200"/>
      <c r="ALX462" s="200"/>
      <c r="ALY462" s="200"/>
      <c r="ALZ462" s="200"/>
      <c r="AMA462" s="200"/>
      <c r="AMB462" s="200"/>
      <c r="AMC462" s="200"/>
      <c r="AMD462" s="200"/>
      <c r="AME462" s="200"/>
      <c r="AMF462" s="200"/>
      <c r="AMG462" s="200"/>
      <c r="AMH462" s="200"/>
      <c r="AMI462" s="200"/>
      <c r="AMJ462" s="200"/>
      <c r="AMK462" s="200"/>
      <c r="AML462" s="200"/>
    </row>
    <row r="463" spans="2:1026" s="200" customFormat="1" ht="15.75" x14ac:dyDescent="0.25">
      <c r="J463" s="24"/>
      <c r="L463" s="46"/>
      <c r="M463" s="24"/>
      <c r="O463" s="46"/>
      <c r="P463" s="47"/>
      <c r="Q463" s="46"/>
      <c r="R463" s="46"/>
      <c r="S463" s="48"/>
      <c r="T463" s="24"/>
      <c r="U463" s="46"/>
      <c r="V463" s="48"/>
      <c r="W463" s="24"/>
      <c r="X463" s="46"/>
      <c r="Y463" s="48"/>
      <c r="Z463" s="46"/>
      <c r="AA463" s="46"/>
      <c r="AB463" s="48"/>
      <c r="AC463" s="48"/>
      <c r="AD463" s="46"/>
    </row>
    <row r="465" spans="2:1026" ht="39.950000000000003" customHeight="1" x14ac:dyDescent="0.25">
      <c r="C465" s="205" t="s">
        <v>270</v>
      </c>
      <c r="D465" s="205" t="s">
        <v>271</v>
      </c>
      <c r="E465" s="143"/>
      <c r="F465" s="274" t="s">
        <v>272</v>
      </c>
      <c r="G465" s="274"/>
      <c r="H465" s="274"/>
      <c r="I465" s="274"/>
      <c r="J465" s="110"/>
      <c r="K465" s="144"/>
      <c r="L465" s="18"/>
      <c r="M465" s="19"/>
      <c r="N465" s="21"/>
      <c r="P465" s="19"/>
      <c r="Q465" s="22"/>
      <c r="R465" s="20"/>
      <c r="S465" s="19"/>
      <c r="T465" s="22"/>
      <c r="U465" s="20"/>
      <c r="V465" s="19"/>
      <c r="W465" s="22"/>
      <c r="Y465" s="19"/>
      <c r="Z465" s="22"/>
      <c r="AA465" s="22"/>
      <c r="AB465" s="19"/>
      <c r="AC465" s="18"/>
      <c r="AD465" s="18"/>
    </row>
    <row r="466" spans="2:1026" s="200" customFormat="1" ht="35.1" customHeight="1" x14ac:dyDescent="0.25">
      <c r="C466" s="246" t="s">
        <v>273</v>
      </c>
      <c r="D466" s="67">
        <f>E475</f>
        <v>0.112</v>
      </c>
      <c r="H466" s="24"/>
      <c r="K466" s="147"/>
      <c r="M466" s="46"/>
      <c r="N466" s="47"/>
      <c r="O466" s="46"/>
      <c r="P466" s="46"/>
      <c r="Q466" s="48"/>
      <c r="R466" s="24"/>
      <c r="S466" s="46"/>
      <c r="T466" s="48"/>
      <c r="U466" s="24"/>
      <c r="V466" s="46"/>
      <c r="W466" s="48"/>
      <c r="X466" s="46"/>
      <c r="Y466" s="46"/>
      <c r="Z466" s="48"/>
      <c r="AA466" s="48"/>
      <c r="AB466" s="46"/>
    </row>
    <row r="467" spans="2:1026" s="200" customFormat="1" ht="35.1" customHeight="1" x14ac:dyDescent="0.25">
      <c r="C467" s="246" t="s">
        <v>274</v>
      </c>
      <c r="D467" s="221" t="s">
        <v>275</v>
      </c>
      <c r="H467" s="24"/>
      <c r="K467" s="147"/>
      <c r="M467" s="46"/>
      <c r="N467" s="47"/>
      <c r="O467" s="46"/>
      <c r="P467" s="46"/>
      <c r="Q467" s="48"/>
      <c r="R467" s="24"/>
      <c r="S467" s="46"/>
      <c r="T467" s="48"/>
      <c r="U467" s="24"/>
      <c r="V467" s="46"/>
      <c r="W467" s="48"/>
      <c r="X467" s="46"/>
      <c r="Y467" s="46"/>
      <c r="Z467" s="48"/>
      <c r="AA467" s="48"/>
      <c r="AB467" s="46"/>
    </row>
    <row r="468" spans="2:1026" s="200" customFormat="1" ht="50.25" customHeight="1" x14ac:dyDescent="0.25">
      <c r="C468" s="246" t="s">
        <v>276</v>
      </c>
      <c r="D468" s="221" t="s">
        <v>275</v>
      </c>
      <c r="H468" s="24"/>
      <c r="K468" s="147"/>
      <c r="M468" s="46"/>
      <c r="N468" s="47"/>
      <c r="O468" s="46"/>
      <c r="P468" s="46"/>
      <c r="Q468" s="48"/>
      <c r="R468" s="24"/>
      <c r="S468" s="46"/>
      <c r="T468" s="48"/>
      <c r="U468" s="24"/>
      <c r="V468" s="46"/>
      <c r="W468" s="48"/>
      <c r="X468" s="46"/>
      <c r="Y468" s="46"/>
      <c r="Z468" s="48"/>
      <c r="AA468" s="48"/>
      <c r="AB468" s="46"/>
    </row>
    <row r="469" spans="2:1026" s="200" customFormat="1" ht="36.75" customHeight="1" x14ac:dyDescent="0.25">
      <c r="C469" s="149"/>
      <c r="D469" s="50"/>
      <c r="E469" s="50"/>
      <c r="F469" s="50"/>
      <c r="G469" s="150"/>
      <c r="H469" s="24"/>
      <c r="K469" s="147"/>
      <c r="M469" s="46"/>
      <c r="N469" s="47"/>
      <c r="O469" s="46"/>
      <c r="P469" s="46"/>
      <c r="Q469" s="48"/>
      <c r="R469" s="24"/>
      <c r="S469" s="46"/>
      <c r="T469" s="48"/>
      <c r="U469" s="24"/>
      <c r="V469" s="46"/>
      <c r="W469" s="48"/>
      <c r="X469" s="46"/>
      <c r="Y469" s="46"/>
      <c r="Z469" s="48"/>
      <c r="AA469" s="48"/>
      <c r="AB469" s="46"/>
    </row>
    <row r="470" spans="2:1026" s="200" customFormat="1" ht="36.75" customHeight="1" x14ac:dyDescent="0.25">
      <c r="C470" s="149"/>
      <c r="D470" s="50"/>
      <c r="E470" s="50"/>
      <c r="F470" s="50"/>
      <c r="G470" s="150"/>
      <c r="H470" s="24"/>
      <c r="K470" s="147"/>
      <c r="M470" s="46"/>
      <c r="N470" s="47"/>
      <c r="O470" s="46"/>
      <c r="P470" s="46"/>
      <c r="Q470" s="48"/>
      <c r="R470" s="24"/>
      <c r="S470" s="46"/>
      <c r="T470" s="48"/>
      <c r="U470" s="24"/>
      <c r="V470" s="46"/>
      <c r="W470" s="48"/>
      <c r="X470" s="46"/>
      <c r="Y470" s="46"/>
      <c r="Z470" s="48"/>
      <c r="AA470" s="48"/>
      <c r="AB470" s="46"/>
    </row>
    <row r="471" spans="2:1026" s="200" customFormat="1" ht="36.75" customHeight="1" x14ac:dyDescent="0.25">
      <c r="C471" s="149"/>
      <c r="D471" s="50"/>
      <c r="E471" s="50"/>
      <c r="F471" s="50"/>
      <c r="G471" s="150"/>
      <c r="H471" s="24"/>
      <c r="K471" s="147"/>
      <c r="M471" s="46"/>
      <c r="N471" s="47"/>
      <c r="O471" s="46"/>
      <c r="P471" s="46"/>
      <c r="Q471" s="48"/>
      <c r="R471" s="24"/>
      <c r="S471" s="46"/>
      <c r="T471" s="48"/>
      <c r="U471" s="24"/>
      <c r="V471" s="46"/>
      <c r="W471" s="48"/>
      <c r="X471" s="46"/>
      <c r="Y471" s="46"/>
      <c r="Z471" s="48"/>
      <c r="AA471" s="48"/>
      <c r="AB471" s="46"/>
    </row>
    <row r="472" spans="2:1026" s="74" customFormat="1" ht="35.1" customHeight="1" x14ac:dyDescent="0.25">
      <c r="C472" s="276" t="s">
        <v>277</v>
      </c>
      <c r="D472" s="276"/>
      <c r="I472" s="77"/>
      <c r="J472" s="81"/>
      <c r="L472" s="76"/>
      <c r="M472" s="75"/>
      <c r="O472" s="76"/>
      <c r="P472" s="129"/>
      <c r="Q472" s="76"/>
      <c r="R472" s="76"/>
      <c r="S472" s="82"/>
      <c r="T472" s="75"/>
      <c r="U472" s="76"/>
      <c r="V472" s="82"/>
      <c r="W472" s="75"/>
      <c r="X472" s="76"/>
      <c r="Y472" s="82"/>
      <c r="Z472" s="76"/>
      <c r="AA472" s="76"/>
      <c r="AB472" s="82"/>
      <c r="AC472" s="82"/>
      <c r="AD472" s="76"/>
      <c r="AO472" s="200"/>
      <c r="AP472" s="200"/>
      <c r="AQ472" s="200"/>
      <c r="AR472" s="200"/>
      <c r="AS472" s="200"/>
      <c r="AT472" s="200"/>
      <c r="AU472" s="200"/>
      <c r="AV472" s="200"/>
      <c r="AW472" s="200"/>
      <c r="AX472" s="200"/>
      <c r="AY472" s="200"/>
      <c r="AZ472" s="200"/>
      <c r="BA472" s="200"/>
      <c r="BB472" s="200"/>
      <c r="BC472" s="200"/>
      <c r="BD472" s="200"/>
      <c r="BE472" s="200"/>
      <c r="BF472" s="200"/>
      <c r="BG472" s="200"/>
      <c r="BH472" s="200"/>
      <c r="BI472" s="200"/>
      <c r="BJ472" s="200"/>
      <c r="BK472" s="200"/>
      <c r="BL472" s="200"/>
      <c r="BM472" s="200"/>
      <c r="BN472" s="200"/>
      <c r="BO472" s="200"/>
      <c r="BP472" s="200"/>
      <c r="BQ472" s="200"/>
      <c r="BR472" s="200"/>
      <c r="BS472" s="200"/>
      <c r="BT472" s="200"/>
      <c r="BU472" s="200"/>
      <c r="BV472" s="200"/>
      <c r="BW472" s="200"/>
      <c r="BX472" s="200"/>
      <c r="BY472" s="200"/>
      <c r="BZ472" s="200"/>
      <c r="CA472" s="200"/>
      <c r="CB472" s="200"/>
      <c r="CC472" s="200"/>
      <c r="CD472" s="200"/>
      <c r="CE472" s="200"/>
      <c r="CF472" s="200"/>
      <c r="CG472" s="200"/>
      <c r="CH472" s="200"/>
      <c r="CI472" s="200"/>
      <c r="CJ472" s="200"/>
      <c r="CK472" s="200"/>
      <c r="CL472" s="200"/>
      <c r="CM472" s="200"/>
      <c r="CN472" s="200"/>
      <c r="CO472" s="200"/>
      <c r="CP472" s="200"/>
      <c r="CQ472" s="200"/>
      <c r="CR472" s="200"/>
      <c r="CS472" s="200"/>
      <c r="CT472" s="200"/>
      <c r="CU472" s="200"/>
      <c r="CV472" s="200"/>
      <c r="CW472" s="200"/>
      <c r="CX472" s="200"/>
      <c r="CY472" s="200"/>
      <c r="CZ472" s="200"/>
      <c r="DA472" s="200"/>
      <c r="DB472" s="200"/>
      <c r="DC472" s="200"/>
      <c r="DD472" s="200"/>
      <c r="DE472" s="200"/>
      <c r="DF472" s="200"/>
      <c r="DG472" s="200"/>
      <c r="DH472" s="200"/>
      <c r="DI472" s="200"/>
      <c r="DJ472" s="200"/>
      <c r="DK472" s="200"/>
      <c r="DL472" s="200"/>
      <c r="DM472" s="200"/>
      <c r="DN472" s="200"/>
      <c r="DO472" s="200"/>
      <c r="DP472" s="200"/>
      <c r="DQ472" s="200"/>
      <c r="DR472" s="200"/>
      <c r="DS472" s="200"/>
      <c r="DT472" s="200"/>
      <c r="DU472" s="200"/>
      <c r="DV472" s="200"/>
      <c r="DW472" s="200"/>
      <c r="DX472" s="200"/>
      <c r="DY472" s="200"/>
      <c r="DZ472" s="200"/>
      <c r="EA472" s="200"/>
      <c r="EB472" s="200"/>
      <c r="EC472" s="200"/>
      <c r="ED472" s="200"/>
      <c r="EE472" s="200"/>
      <c r="EF472" s="200"/>
      <c r="EG472" s="200"/>
      <c r="EH472" s="200"/>
      <c r="EI472" s="200"/>
      <c r="EJ472" s="200"/>
      <c r="EK472" s="200"/>
      <c r="EL472" s="200"/>
      <c r="EM472" s="200"/>
      <c r="EN472" s="200"/>
      <c r="EO472" s="200"/>
      <c r="EP472" s="200"/>
      <c r="EQ472" s="200"/>
      <c r="ER472" s="200"/>
      <c r="ES472" s="200"/>
      <c r="ET472" s="200"/>
      <c r="EU472" s="200"/>
      <c r="EV472" s="200"/>
      <c r="EW472" s="200"/>
      <c r="EX472" s="200"/>
      <c r="EY472" s="200"/>
      <c r="EZ472" s="200"/>
      <c r="FA472" s="200"/>
      <c r="FB472" s="200"/>
      <c r="FC472" s="200"/>
      <c r="FD472" s="200"/>
      <c r="FE472" s="200"/>
      <c r="FF472" s="200"/>
      <c r="FG472" s="200"/>
      <c r="FH472" s="200"/>
      <c r="FI472" s="200"/>
      <c r="FJ472" s="200"/>
      <c r="FK472" s="200"/>
      <c r="FL472" s="200"/>
      <c r="FM472" s="200"/>
      <c r="FN472" s="200"/>
      <c r="FO472" s="200"/>
      <c r="FP472" s="200"/>
      <c r="FQ472" s="200"/>
      <c r="FR472" s="200"/>
      <c r="FS472" s="200"/>
      <c r="FT472" s="200"/>
      <c r="FU472" s="200"/>
      <c r="FV472" s="200"/>
      <c r="FW472" s="200"/>
      <c r="FX472" s="200"/>
      <c r="FY472" s="200"/>
      <c r="FZ472" s="200"/>
      <c r="GA472" s="200"/>
      <c r="GB472" s="200"/>
      <c r="GC472" s="200"/>
      <c r="GD472" s="200"/>
      <c r="GE472" s="200"/>
      <c r="GF472" s="200"/>
      <c r="GG472" s="200"/>
      <c r="GH472" s="200"/>
      <c r="GI472" s="200"/>
      <c r="GJ472" s="200"/>
      <c r="GK472" s="200"/>
      <c r="GL472" s="200"/>
      <c r="GM472" s="200"/>
      <c r="GN472" s="200"/>
      <c r="GO472" s="200"/>
      <c r="GP472" s="200"/>
      <c r="GQ472" s="200"/>
      <c r="GR472" s="200"/>
      <c r="GS472" s="200"/>
      <c r="GT472" s="200"/>
      <c r="GU472" s="200"/>
      <c r="GV472" s="200"/>
      <c r="GW472" s="200"/>
      <c r="GX472" s="200"/>
      <c r="GY472" s="200"/>
      <c r="GZ472" s="200"/>
      <c r="HA472" s="200"/>
      <c r="HB472" s="200"/>
      <c r="HC472" s="200"/>
      <c r="HD472" s="200"/>
      <c r="HE472" s="200"/>
      <c r="HF472" s="200"/>
      <c r="HG472" s="200"/>
      <c r="HH472" s="200"/>
      <c r="HI472" s="200"/>
      <c r="HJ472" s="200"/>
      <c r="HK472" s="200"/>
      <c r="HL472" s="200"/>
      <c r="HM472" s="200"/>
      <c r="HN472" s="200"/>
      <c r="HO472" s="200"/>
      <c r="HP472" s="200"/>
      <c r="HQ472" s="200"/>
      <c r="HR472" s="200"/>
      <c r="HS472" s="200"/>
      <c r="HT472" s="200"/>
      <c r="HU472" s="200"/>
      <c r="HV472" s="200"/>
      <c r="HW472" s="200"/>
      <c r="HX472" s="200"/>
      <c r="HY472" s="200"/>
      <c r="HZ472" s="200"/>
      <c r="IA472" s="200"/>
      <c r="IB472" s="200"/>
      <c r="IC472" s="200"/>
      <c r="ID472" s="200"/>
      <c r="IE472" s="200"/>
      <c r="IF472" s="200"/>
      <c r="IG472" s="200"/>
      <c r="IH472" s="200"/>
      <c r="II472" s="200"/>
      <c r="IJ472" s="200"/>
      <c r="IK472" s="200"/>
      <c r="IL472" s="200"/>
      <c r="IM472" s="200"/>
      <c r="IN472" s="200"/>
      <c r="IO472" s="200"/>
      <c r="IP472" s="200"/>
      <c r="IQ472" s="200"/>
      <c r="IR472" s="200"/>
      <c r="IS472" s="200"/>
      <c r="IT472" s="200"/>
      <c r="IU472" s="200"/>
      <c r="IV472" s="200"/>
      <c r="IW472" s="200"/>
      <c r="IX472" s="200"/>
      <c r="IY472" s="200"/>
      <c r="IZ472" s="200"/>
      <c r="JA472" s="200"/>
      <c r="JB472" s="200"/>
      <c r="JC472" s="200"/>
      <c r="JD472" s="200"/>
      <c r="JE472" s="200"/>
      <c r="JF472" s="200"/>
      <c r="JG472" s="200"/>
      <c r="JH472" s="200"/>
      <c r="JI472" s="200"/>
      <c r="JJ472" s="200"/>
      <c r="JK472" s="200"/>
      <c r="JL472" s="200"/>
      <c r="JM472" s="200"/>
      <c r="JN472" s="200"/>
      <c r="JO472" s="200"/>
      <c r="JP472" s="200"/>
      <c r="JQ472" s="200"/>
      <c r="JR472" s="200"/>
      <c r="JS472" s="200"/>
      <c r="JT472" s="200"/>
      <c r="JU472" s="200"/>
      <c r="JV472" s="200"/>
      <c r="JW472" s="200"/>
      <c r="JX472" s="200"/>
      <c r="JY472" s="200"/>
      <c r="JZ472" s="200"/>
      <c r="KA472" s="200"/>
      <c r="KB472" s="200"/>
      <c r="KC472" s="200"/>
      <c r="KD472" s="200"/>
      <c r="KE472" s="200"/>
      <c r="KF472" s="200"/>
      <c r="KG472" s="200"/>
      <c r="KH472" s="200"/>
      <c r="KI472" s="200"/>
      <c r="KJ472" s="200"/>
      <c r="KK472" s="200"/>
      <c r="KL472" s="200"/>
      <c r="KM472" s="200"/>
      <c r="KN472" s="200"/>
      <c r="KO472" s="200"/>
      <c r="KP472" s="200"/>
      <c r="KQ472" s="200"/>
      <c r="KR472" s="200"/>
      <c r="KS472" s="200"/>
      <c r="KT472" s="200"/>
      <c r="KU472" s="200"/>
      <c r="KV472" s="200"/>
      <c r="KW472" s="200"/>
      <c r="KX472" s="200"/>
      <c r="KY472" s="200"/>
      <c r="KZ472" s="200"/>
      <c r="LA472" s="200"/>
      <c r="LB472" s="200"/>
      <c r="LC472" s="200"/>
      <c r="LD472" s="200"/>
      <c r="LE472" s="200"/>
      <c r="LF472" s="200"/>
      <c r="LG472" s="200"/>
      <c r="LH472" s="200"/>
      <c r="LI472" s="200"/>
      <c r="LJ472" s="200"/>
      <c r="LK472" s="200"/>
      <c r="LL472" s="200"/>
      <c r="LM472" s="200"/>
      <c r="LN472" s="200"/>
      <c r="LO472" s="200"/>
      <c r="LP472" s="200"/>
      <c r="LQ472" s="200"/>
      <c r="LR472" s="200"/>
      <c r="LS472" s="200"/>
      <c r="LT472" s="200"/>
      <c r="LU472" s="200"/>
      <c r="LV472" s="200"/>
      <c r="LW472" s="200"/>
      <c r="LX472" s="200"/>
      <c r="LY472" s="200"/>
      <c r="LZ472" s="200"/>
      <c r="MA472" s="200"/>
      <c r="MB472" s="200"/>
      <c r="MC472" s="200"/>
      <c r="MD472" s="200"/>
      <c r="ME472" s="200"/>
      <c r="MF472" s="200"/>
      <c r="MG472" s="200"/>
      <c r="MH472" s="200"/>
      <c r="MI472" s="200"/>
      <c r="MJ472" s="200"/>
      <c r="MK472" s="200"/>
      <c r="ML472" s="200"/>
      <c r="MM472" s="200"/>
      <c r="MN472" s="200"/>
      <c r="MO472" s="200"/>
      <c r="MP472" s="200"/>
      <c r="MQ472" s="200"/>
      <c r="MR472" s="200"/>
      <c r="MS472" s="200"/>
      <c r="MT472" s="200"/>
      <c r="MU472" s="200"/>
      <c r="MV472" s="200"/>
      <c r="MW472" s="200"/>
      <c r="MX472" s="200"/>
      <c r="MY472" s="200"/>
      <c r="MZ472" s="200"/>
      <c r="NA472" s="200"/>
      <c r="NB472" s="200"/>
      <c r="NC472" s="200"/>
      <c r="ND472" s="200"/>
      <c r="NE472" s="200"/>
      <c r="NF472" s="200"/>
      <c r="NG472" s="200"/>
      <c r="NH472" s="200"/>
      <c r="NI472" s="200"/>
      <c r="NJ472" s="200"/>
      <c r="NK472" s="200"/>
      <c r="NL472" s="200"/>
      <c r="NM472" s="200"/>
      <c r="NN472" s="200"/>
      <c r="NO472" s="200"/>
      <c r="NP472" s="200"/>
      <c r="NQ472" s="200"/>
      <c r="NR472" s="200"/>
      <c r="NS472" s="200"/>
      <c r="NT472" s="200"/>
      <c r="NU472" s="200"/>
      <c r="NV472" s="200"/>
      <c r="NW472" s="200"/>
      <c r="NX472" s="200"/>
      <c r="NY472" s="200"/>
      <c r="NZ472" s="200"/>
      <c r="OA472" s="200"/>
      <c r="OB472" s="200"/>
      <c r="OC472" s="200"/>
      <c r="OD472" s="200"/>
      <c r="OE472" s="200"/>
      <c r="OF472" s="200"/>
      <c r="OG472" s="200"/>
      <c r="OH472" s="200"/>
      <c r="OI472" s="200"/>
      <c r="OJ472" s="200"/>
      <c r="OK472" s="200"/>
      <c r="OL472" s="200"/>
      <c r="OM472" s="200"/>
      <c r="ON472" s="200"/>
      <c r="OO472" s="200"/>
      <c r="OP472" s="200"/>
      <c r="OQ472" s="200"/>
      <c r="OR472" s="200"/>
      <c r="OS472" s="200"/>
      <c r="OT472" s="200"/>
      <c r="OU472" s="200"/>
      <c r="OV472" s="200"/>
      <c r="OW472" s="200"/>
      <c r="OX472" s="200"/>
      <c r="OY472" s="200"/>
      <c r="OZ472" s="200"/>
      <c r="PA472" s="200"/>
      <c r="PB472" s="200"/>
      <c r="PC472" s="200"/>
      <c r="PD472" s="200"/>
      <c r="PE472" s="200"/>
      <c r="PF472" s="200"/>
      <c r="PG472" s="200"/>
      <c r="PH472" s="200"/>
      <c r="PI472" s="200"/>
      <c r="PJ472" s="200"/>
      <c r="PK472" s="200"/>
      <c r="PL472" s="200"/>
      <c r="PM472" s="200"/>
      <c r="PN472" s="200"/>
      <c r="PO472" s="200"/>
      <c r="PP472" s="200"/>
      <c r="PQ472" s="200"/>
      <c r="PR472" s="200"/>
      <c r="PS472" s="200"/>
      <c r="PT472" s="200"/>
      <c r="PU472" s="200"/>
      <c r="PV472" s="200"/>
      <c r="PW472" s="200"/>
      <c r="PX472" s="200"/>
      <c r="PY472" s="200"/>
      <c r="PZ472" s="200"/>
      <c r="QA472" s="200"/>
      <c r="QB472" s="200"/>
      <c r="QC472" s="200"/>
      <c r="QD472" s="200"/>
      <c r="QE472" s="200"/>
      <c r="QF472" s="200"/>
      <c r="QG472" s="200"/>
      <c r="QH472" s="200"/>
      <c r="QI472" s="200"/>
      <c r="QJ472" s="200"/>
      <c r="QK472" s="200"/>
      <c r="QL472" s="200"/>
      <c r="QM472" s="200"/>
      <c r="QN472" s="200"/>
      <c r="QO472" s="200"/>
      <c r="QP472" s="200"/>
      <c r="QQ472" s="200"/>
      <c r="QR472" s="200"/>
      <c r="QS472" s="200"/>
      <c r="QT472" s="200"/>
      <c r="QU472" s="200"/>
      <c r="QV472" s="200"/>
      <c r="QW472" s="200"/>
      <c r="QX472" s="200"/>
      <c r="QY472" s="200"/>
      <c r="QZ472" s="200"/>
      <c r="RA472" s="200"/>
      <c r="RB472" s="200"/>
      <c r="RC472" s="200"/>
      <c r="RD472" s="200"/>
      <c r="RE472" s="200"/>
      <c r="RF472" s="200"/>
      <c r="RG472" s="200"/>
      <c r="RH472" s="200"/>
      <c r="RI472" s="200"/>
      <c r="RJ472" s="200"/>
      <c r="RK472" s="200"/>
      <c r="RL472" s="200"/>
      <c r="RM472" s="200"/>
      <c r="RN472" s="200"/>
      <c r="RO472" s="200"/>
      <c r="RP472" s="200"/>
      <c r="RQ472" s="200"/>
      <c r="RR472" s="200"/>
      <c r="RS472" s="200"/>
      <c r="RT472" s="200"/>
      <c r="RU472" s="200"/>
      <c r="RV472" s="200"/>
      <c r="RW472" s="200"/>
      <c r="RX472" s="200"/>
      <c r="RY472" s="200"/>
      <c r="RZ472" s="200"/>
      <c r="SA472" s="200"/>
      <c r="SB472" s="200"/>
      <c r="SC472" s="200"/>
      <c r="SD472" s="200"/>
      <c r="SE472" s="200"/>
      <c r="SF472" s="200"/>
      <c r="SG472" s="200"/>
      <c r="SH472" s="200"/>
      <c r="SI472" s="200"/>
      <c r="SJ472" s="200"/>
      <c r="SK472" s="200"/>
      <c r="SL472" s="200"/>
      <c r="SM472" s="200"/>
      <c r="SN472" s="200"/>
      <c r="SO472" s="200"/>
      <c r="SP472" s="200"/>
      <c r="SQ472" s="200"/>
      <c r="SR472" s="200"/>
      <c r="SS472" s="200"/>
      <c r="ST472" s="200"/>
      <c r="SU472" s="200"/>
      <c r="SV472" s="200"/>
      <c r="SW472" s="200"/>
      <c r="SX472" s="200"/>
      <c r="SY472" s="200"/>
      <c r="SZ472" s="200"/>
      <c r="TA472" s="200"/>
      <c r="TB472" s="200"/>
      <c r="TC472" s="200"/>
      <c r="TD472" s="200"/>
      <c r="TE472" s="200"/>
      <c r="TF472" s="200"/>
      <c r="TG472" s="200"/>
      <c r="TH472" s="200"/>
      <c r="TI472" s="200"/>
      <c r="TJ472" s="200"/>
      <c r="TK472" s="200"/>
      <c r="TL472" s="200"/>
      <c r="TM472" s="200"/>
      <c r="TN472" s="200"/>
      <c r="TO472" s="200"/>
      <c r="TP472" s="200"/>
      <c r="TQ472" s="200"/>
      <c r="TR472" s="200"/>
      <c r="TS472" s="200"/>
      <c r="TT472" s="200"/>
      <c r="TU472" s="200"/>
      <c r="TV472" s="200"/>
      <c r="TW472" s="200"/>
      <c r="TX472" s="200"/>
      <c r="TY472" s="200"/>
      <c r="TZ472" s="200"/>
      <c r="UA472" s="200"/>
      <c r="UB472" s="200"/>
      <c r="UC472" s="200"/>
      <c r="UD472" s="200"/>
      <c r="UE472" s="200"/>
      <c r="UF472" s="200"/>
      <c r="UG472" s="200"/>
      <c r="UH472" s="200"/>
      <c r="UI472" s="200"/>
      <c r="UJ472" s="200"/>
      <c r="UK472" s="200"/>
      <c r="UL472" s="200"/>
      <c r="UM472" s="200"/>
      <c r="UN472" s="200"/>
      <c r="UO472" s="200"/>
      <c r="UP472" s="200"/>
      <c r="UQ472" s="200"/>
      <c r="UR472" s="200"/>
      <c r="US472" s="200"/>
      <c r="UT472" s="200"/>
      <c r="UU472" s="200"/>
      <c r="UV472" s="200"/>
      <c r="UW472" s="200"/>
      <c r="UX472" s="200"/>
      <c r="UY472" s="200"/>
      <c r="UZ472" s="200"/>
      <c r="VA472" s="200"/>
      <c r="VB472" s="200"/>
      <c r="VC472" s="200"/>
      <c r="VD472" s="200"/>
      <c r="VE472" s="200"/>
      <c r="VF472" s="200"/>
      <c r="VG472" s="200"/>
      <c r="VH472" s="200"/>
      <c r="VI472" s="200"/>
      <c r="VJ472" s="200"/>
      <c r="VK472" s="200"/>
      <c r="VL472" s="200"/>
      <c r="VM472" s="200"/>
      <c r="VN472" s="200"/>
      <c r="VO472" s="200"/>
      <c r="VP472" s="200"/>
      <c r="VQ472" s="200"/>
      <c r="VR472" s="200"/>
      <c r="VS472" s="200"/>
      <c r="VT472" s="200"/>
      <c r="VU472" s="200"/>
      <c r="VV472" s="200"/>
      <c r="VW472" s="200"/>
      <c r="VX472" s="200"/>
      <c r="VY472" s="200"/>
      <c r="VZ472" s="200"/>
      <c r="WA472" s="200"/>
      <c r="WB472" s="200"/>
      <c r="WC472" s="200"/>
      <c r="WD472" s="200"/>
      <c r="WE472" s="200"/>
      <c r="WF472" s="200"/>
      <c r="WG472" s="200"/>
      <c r="WH472" s="200"/>
      <c r="WI472" s="200"/>
      <c r="WJ472" s="200"/>
      <c r="WK472" s="200"/>
      <c r="WL472" s="200"/>
      <c r="WM472" s="200"/>
      <c r="WN472" s="200"/>
      <c r="WO472" s="200"/>
      <c r="WP472" s="200"/>
      <c r="WQ472" s="200"/>
      <c r="WR472" s="200"/>
      <c r="WS472" s="200"/>
      <c r="WT472" s="200"/>
      <c r="WU472" s="200"/>
      <c r="WV472" s="200"/>
      <c r="WW472" s="200"/>
      <c r="WX472" s="200"/>
      <c r="WY472" s="200"/>
      <c r="WZ472" s="200"/>
      <c r="XA472" s="200"/>
      <c r="XB472" s="200"/>
      <c r="XC472" s="200"/>
      <c r="XD472" s="200"/>
      <c r="XE472" s="200"/>
      <c r="XF472" s="200"/>
      <c r="XG472" s="200"/>
      <c r="XH472" s="200"/>
      <c r="XI472" s="200"/>
      <c r="XJ472" s="200"/>
      <c r="XK472" s="200"/>
      <c r="XL472" s="200"/>
      <c r="XM472" s="200"/>
      <c r="XN472" s="200"/>
      <c r="XO472" s="200"/>
      <c r="XP472" s="200"/>
      <c r="XQ472" s="200"/>
      <c r="XR472" s="200"/>
      <c r="XS472" s="200"/>
      <c r="XT472" s="200"/>
      <c r="XU472" s="200"/>
      <c r="XV472" s="200"/>
      <c r="XW472" s="200"/>
      <c r="XX472" s="200"/>
      <c r="XY472" s="200"/>
      <c r="XZ472" s="200"/>
      <c r="YA472" s="200"/>
      <c r="YB472" s="200"/>
      <c r="YC472" s="200"/>
      <c r="YD472" s="200"/>
      <c r="YE472" s="200"/>
      <c r="YF472" s="200"/>
      <c r="YG472" s="200"/>
      <c r="YH472" s="200"/>
      <c r="YI472" s="200"/>
      <c r="YJ472" s="200"/>
      <c r="YK472" s="200"/>
      <c r="YL472" s="200"/>
      <c r="YM472" s="200"/>
      <c r="YN472" s="200"/>
      <c r="YO472" s="200"/>
      <c r="YP472" s="200"/>
      <c r="YQ472" s="200"/>
      <c r="YR472" s="200"/>
      <c r="YS472" s="200"/>
      <c r="YT472" s="200"/>
      <c r="YU472" s="200"/>
      <c r="YV472" s="200"/>
      <c r="YW472" s="200"/>
      <c r="YX472" s="200"/>
      <c r="YY472" s="200"/>
      <c r="YZ472" s="200"/>
      <c r="ZA472" s="200"/>
      <c r="ZB472" s="200"/>
      <c r="ZC472" s="200"/>
      <c r="ZD472" s="200"/>
      <c r="ZE472" s="200"/>
      <c r="ZF472" s="200"/>
      <c r="ZG472" s="200"/>
      <c r="ZH472" s="200"/>
      <c r="ZI472" s="200"/>
      <c r="ZJ472" s="200"/>
      <c r="ZK472" s="200"/>
      <c r="ZL472" s="200"/>
      <c r="ZM472" s="200"/>
      <c r="ZN472" s="200"/>
      <c r="ZO472" s="200"/>
      <c r="ZP472" s="200"/>
      <c r="ZQ472" s="200"/>
      <c r="ZR472" s="200"/>
      <c r="ZS472" s="200"/>
      <c r="ZT472" s="200"/>
      <c r="ZU472" s="200"/>
      <c r="ZV472" s="200"/>
      <c r="ZW472" s="200"/>
      <c r="ZX472" s="200"/>
      <c r="ZY472" s="200"/>
      <c r="ZZ472" s="200"/>
      <c r="AAA472" s="200"/>
      <c r="AAB472" s="200"/>
      <c r="AAC472" s="200"/>
      <c r="AAD472" s="200"/>
      <c r="AAE472" s="200"/>
      <c r="AAF472" s="200"/>
      <c r="AAG472" s="200"/>
      <c r="AAH472" s="200"/>
      <c r="AAI472" s="200"/>
      <c r="AAJ472" s="200"/>
      <c r="AAK472" s="200"/>
      <c r="AAL472" s="200"/>
      <c r="AAM472" s="200"/>
      <c r="AAN472" s="200"/>
      <c r="AAO472" s="200"/>
      <c r="AAP472" s="200"/>
      <c r="AAQ472" s="200"/>
      <c r="AAR472" s="200"/>
      <c r="AAS472" s="200"/>
      <c r="AAT472" s="200"/>
      <c r="AAU472" s="200"/>
      <c r="AAV472" s="200"/>
      <c r="AAW472" s="200"/>
      <c r="AAX472" s="200"/>
      <c r="AAY472" s="200"/>
      <c r="AAZ472" s="200"/>
      <c r="ABA472" s="200"/>
      <c r="ABB472" s="200"/>
      <c r="ABC472" s="200"/>
      <c r="ABD472" s="200"/>
      <c r="ABE472" s="200"/>
      <c r="ABF472" s="200"/>
      <c r="ABG472" s="200"/>
      <c r="ABH472" s="200"/>
      <c r="ABI472" s="200"/>
      <c r="ABJ472" s="200"/>
      <c r="ABK472" s="200"/>
      <c r="ABL472" s="200"/>
      <c r="ABM472" s="200"/>
      <c r="ABN472" s="200"/>
      <c r="ABO472" s="200"/>
      <c r="ABP472" s="200"/>
      <c r="ABQ472" s="200"/>
      <c r="ABR472" s="200"/>
      <c r="ABS472" s="200"/>
      <c r="ABT472" s="200"/>
      <c r="ABU472" s="200"/>
      <c r="ABV472" s="200"/>
      <c r="ABW472" s="200"/>
      <c r="ABX472" s="200"/>
      <c r="ABY472" s="200"/>
      <c r="ABZ472" s="200"/>
      <c r="ACA472" s="200"/>
      <c r="ACB472" s="200"/>
      <c r="ACC472" s="200"/>
      <c r="ACD472" s="200"/>
      <c r="ACE472" s="200"/>
      <c r="ACF472" s="200"/>
      <c r="ACG472" s="200"/>
      <c r="ACH472" s="200"/>
      <c r="ACI472" s="200"/>
      <c r="ACJ472" s="200"/>
      <c r="ACK472" s="200"/>
      <c r="ACL472" s="200"/>
      <c r="ACM472" s="200"/>
      <c r="ACN472" s="200"/>
      <c r="ACO472" s="200"/>
      <c r="ACP472" s="200"/>
      <c r="ACQ472" s="200"/>
      <c r="ACR472" s="200"/>
      <c r="ACS472" s="200"/>
      <c r="ACT472" s="200"/>
      <c r="ACU472" s="200"/>
      <c r="ACV472" s="200"/>
      <c r="ACW472" s="200"/>
      <c r="ACX472" s="200"/>
      <c r="ACY472" s="200"/>
      <c r="ACZ472" s="200"/>
      <c r="ADA472" s="200"/>
      <c r="ADB472" s="200"/>
      <c r="ADC472" s="200"/>
      <c r="ADD472" s="200"/>
      <c r="ADE472" s="200"/>
      <c r="ADF472" s="200"/>
      <c r="ADG472" s="200"/>
      <c r="ADH472" s="200"/>
      <c r="ADI472" s="200"/>
      <c r="ADJ472" s="200"/>
      <c r="ADK472" s="200"/>
      <c r="ADL472" s="200"/>
      <c r="ADM472" s="200"/>
      <c r="ADN472" s="200"/>
      <c r="ADO472" s="200"/>
      <c r="ADP472" s="200"/>
      <c r="ADQ472" s="200"/>
      <c r="ADR472" s="200"/>
      <c r="ADS472" s="200"/>
      <c r="ADT472" s="200"/>
      <c r="ADU472" s="200"/>
      <c r="ADV472" s="200"/>
      <c r="ADW472" s="200"/>
      <c r="ADX472" s="200"/>
      <c r="ADY472" s="200"/>
      <c r="ADZ472" s="200"/>
      <c r="AEA472" s="200"/>
      <c r="AEB472" s="200"/>
      <c r="AEC472" s="200"/>
      <c r="AED472" s="200"/>
      <c r="AEE472" s="200"/>
      <c r="AEF472" s="200"/>
      <c r="AEG472" s="200"/>
      <c r="AEH472" s="200"/>
      <c r="AEI472" s="200"/>
      <c r="AEJ472" s="200"/>
      <c r="AEK472" s="200"/>
      <c r="AEL472" s="200"/>
      <c r="AEM472" s="200"/>
      <c r="AEN472" s="200"/>
      <c r="AEO472" s="200"/>
      <c r="AEP472" s="200"/>
      <c r="AEQ472" s="200"/>
      <c r="AER472" s="200"/>
      <c r="AES472" s="200"/>
      <c r="AET472" s="200"/>
      <c r="AEU472" s="200"/>
      <c r="AEV472" s="200"/>
      <c r="AEW472" s="200"/>
      <c r="AEX472" s="200"/>
      <c r="AEY472" s="200"/>
      <c r="AEZ472" s="200"/>
      <c r="AFA472" s="200"/>
      <c r="AFB472" s="200"/>
      <c r="AFC472" s="200"/>
      <c r="AFD472" s="200"/>
      <c r="AFE472" s="200"/>
      <c r="AFF472" s="200"/>
      <c r="AFG472" s="200"/>
      <c r="AFH472" s="200"/>
      <c r="AFI472" s="200"/>
      <c r="AFJ472" s="200"/>
      <c r="AFK472" s="200"/>
      <c r="AFL472" s="200"/>
      <c r="AFM472" s="200"/>
      <c r="AFN472" s="200"/>
      <c r="AFO472" s="200"/>
      <c r="AFP472" s="200"/>
      <c r="AFQ472" s="200"/>
      <c r="AFR472" s="200"/>
      <c r="AFS472" s="200"/>
      <c r="AFT472" s="200"/>
      <c r="AFU472" s="200"/>
      <c r="AFV472" s="200"/>
      <c r="AFW472" s="200"/>
      <c r="AFX472" s="200"/>
      <c r="AFY472" s="200"/>
      <c r="AFZ472" s="200"/>
      <c r="AGA472" s="200"/>
      <c r="AGB472" s="200"/>
      <c r="AGC472" s="200"/>
      <c r="AGD472" s="200"/>
      <c r="AGE472" s="200"/>
      <c r="AGF472" s="200"/>
      <c r="AGG472" s="200"/>
      <c r="AGH472" s="200"/>
      <c r="AGI472" s="200"/>
      <c r="AGJ472" s="200"/>
      <c r="AGK472" s="200"/>
      <c r="AGL472" s="200"/>
      <c r="AGM472" s="200"/>
      <c r="AGN472" s="200"/>
      <c r="AGO472" s="200"/>
      <c r="AGP472" s="200"/>
      <c r="AGQ472" s="200"/>
      <c r="AGR472" s="200"/>
      <c r="AGS472" s="200"/>
      <c r="AGT472" s="200"/>
      <c r="AGU472" s="200"/>
      <c r="AGV472" s="200"/>
      <c r="AGW472" s="200"/>
      <c r="AGX472" s="200"/>
      <c r="AGY472" s="200"/>
      <c r="AGZ472" s="200"/>
      <c r="AHA472" s="200"/>
      <c r="AHB472" s="200"/>
      <c r="AHC472" s="200"/>
      <c r="AHD472" s="200"/>
      <c r="AHE472" s="200"/>
      <c r="AHF472" s="200"/>
      <c r="AHG472" s="200"/>
      <c r="AHH472" s="200"/>
      <c r="AHI472" s="200"/>
      <c r="AHJ472" s="200"/>
      <c r="AHK472" s="200"/>
      <c r="AHL472" s="200"/>
      <c r="AHM472" s="200"/>
      <c r="AHN472" s="200"/>
      <c r="AHO472" s="200"/>
      <c r="AHP472" s="200"/>
      <c r="AHQ472" s="200"/>
      <c r="AHR472" s="200"/>
      <c r="AHS472" s="200"/>
      <c r="AHT472" s="200"/>
      <c r="AHU472" s="200"/>
      <c r="AHV472" s="200"/>
      <c r="AHW472" s="200"/>
      <c r="AHX472" s="200"/>
      <c r="AHY472" s="200"/>
      <c r="AHZ472" s="200"/>
      <c r="AIA472" s="200"/>
      <c r="AIB472" s="200"/>
      <c r="AIC472" s="200"/>
      <c r="AID472" s="200"/>
      <c r="AIE472" s="200"/>
      <c r="AIF472" s="200"/>
      <c r="AIG472" s="200"/>
      <c r="AIH472" s="200"/>
      <c r="AII472" s="200"/>
      <c r="AIJ472" s="200"/>
      <c r="AIK472" s="200"/>
      <c r="AIL472" s="200"/>
      <c r="AIM472" s="200"/>
      <c r="AIN472" s="200"/>
      <c r="AIO472" s="200"/>
      <c r="AIP472" s="200"/>
      <c r="AIQ472" s="200"/>
      <c r="AIR472" s="200"/>
      <c r="AIS472" s="200"/>
      <c r="AIT472" s="200"/>
      <c r="AIU472" s="200"/>
      <c r="AIV472" s="200"/>
      <c r="AIW472" s="200"/>
      <c r="AIX472" s="200"/>
      <c r="AIY472" s="200"/>
      <c r="AIZ472" s="200"/>
      <c r="AJA472" s="200"/>
      <c r="AJB472" s="200"/>
      <c r="AJC472" s="200"/>
      <c r="AJD472" s="200"/>
      <c r="AJE472" s="200"/>
      <c r="AJF472" s="200"/>
      <c r="AJG472" s="200"/>
      <c r="AJH472" s="200"/>
      <c r="AJI472" s="200"/>
      <c r="AJJ472" s="200"/>
      <c r="AJK472" s="200"/>
      <c r="AJL472" s="200"/>
      <c r="AJM472" s="200"/>
      <c r="AJN472" s="200"/>
      <c r="AJO472" s="200"/>
      <c r="AJP472" s="200"/>
      <c r="AJQ472" s="200"/>
      <c r="AJR472" s="200"/>
      <c r="AJS472" s="200"/>
      <c r="AJT472" s="200"/>
      <c r="AJU472" s="200"/>
      <c r="AJV472" s="200"/>
      <c r="AJW472" s="200"/>
      <c r="AJX472" s="200"/>
      <c r="AJY472" s="200"/>
      <c r="AJZ472" s="200"/>
      <c r="AKA472" s="200"/>
      <c r="AKB472" s="200"/>
      <c r="AKC472" s="200"/>
      <c r="AKD472" s="200"/>
      <c r="AKE472" s="200"/>
      <c r="AKF472" s="200"/>
      <c r="AKG472" s="200"/>
      <c r="AKH472" s="200"/>
      <c r="AKI472" s="200"/>
      <c r="AKJ472" s="200"/>
      <c r="AKK472" s="200"/>
      <c r="AKL472" s="200"/>
      <c r="AKM472" s="200"/>
      <c r="AKN472" s="200"/>
      <c r="AKO472" s="200"/>
      <c r="AKP472" s="200"/>
      <c r="AKQ472" s="200"/>
      <c r="AKR472" s="200"/>
      <c r="AKS472" s="200"/>
      <c r="AKT472" s="200"/>
      <c r="AKU472" s="200"/>
      <c r="AKV472" s="200"/>
      <c r="AKW472" s="200"/>
      <c r="AKX472" s="200"/>
      <c r="AKY472" s="200"/>
      <c r="AKZ472" s="200"/>
      <c r="ALA472" s="200"/>
      <c r="ALB472" s="200"/>
      <c r="ALC472" s="200"/>
      <c r="ALD472" s="200"/>
      <c r="ALE472" s="200"/>
      <c r="ALF472" s="200"/>
      <c r="ALG472" s="200"/>
      <c r="ALH472" s="200"/>
      <c r="ALI472" s="200"/>
      <c r="ALJ472" s="200"/>
      <c r="ALK472" s="200"/>
      <c r="ALL472" s="200"/>
      <c r="ALM472" s="200"/>
      <c r="ALN472" s="200"/>
      <c r="ALO472" s="200"/>
      <c r="ALP472" s="200"/>
      <c r="ALQ472" s="200"/>
      <c r="ALR472" s="200"/>
      <c r="ALS472" s="200"/>
      <c r="ALT472" s="200"/>
      <c r="ALU472" s="200"/>
      <c r="ALV472" s="200"/>
      <c r="ALW472" s="200"/>
      <c r="ALX472" s="200"/>
      <c r="ALY472" s="200"/>
      <c r="ALZ472" s="200"/>
      <c r="AMA472" s="200"/>
      <c r="AMB472" s="200"/>
      <c r="AMC472" s="200"/>
      <c r="AMD472" s="200"/>
      <c r="AME472" s="200"/>
      <c r="AMF472" s="200"/>
      <c r="AMG472" s="200"/>
      <c r="AMH472" s="200"/>
      <c r="AMI472" s="200"/>
      <c r="AMJ472" s="200"/>
      <c r="AMK472" s="200"/>
      <c r="AML472" s="200"/>
    </row>
    <row r="473" spans="2:1026" s="200" customFormat="1" ht="36.75" customHeight="1" x14ac:dyDescent="0.25">
      <c r="C473" s="149"/>
      <c r="D473" s="50"/>
      <c r="E473" s="50"/>
      <c r="F473" s="50"/>
      <c r="G473" s="150"/>
      <c r="H473" s="24"/>
      <c r="K473" s="147"/>
      <c r="M473" s="46"/>
      <c r="N473" s="47"/>
      <c r="O473" s="46"/>
      <c r="P473" s="46"/>
      <c r="Q473" s="48"/>
      <c r="R473" s="24"/>
      <c r="S473" s="46"/>
      <c r="T473" s="48"/>
      <c r="U473" s="24"/>
      <c r="V473" s="46"/>
      <c r="W473" s="48"/>
      <c r="X473" s="46"/>
      <c r="Y473" s="46"/>
      <c r="Z473" s="48"/>
      <c r="AA473" s="48"/>
      <c r="AB473" s="46"/>
    </row>
    <row r="474" spans="2:1026" s="200" customFormat="1" ht="36.75" customHeight="1" x14ac:dyDescent="0.25">
      <c r="B474" s="274" t="s">
        <v>278</v>
      </c>
      <c r="C474" s="274"/>
      <c r="D474" s="274"/>
      <c r="E474" s="274"/>
      <c r="F474" s="274"/>
      <c r="G474" s="150"/>
      <c r="H474" s="24"/>
      <c r="K474" s="147"/>
      <c r="M474" s="46"/>
      <c r="N474" s="47"/>
      <c r="O474" s="46"/>
      <c r="P474" s="46"/>
      <c r="Q474" s="48"/>
      <c r="R474" s="24"/>
      <c r="S474" s="46"/>
      <c r="T474" s="48"/>
      <c r="U474" s="24"/>
      <c r="V474" s="46"/>
      <c r="W474" s="48"/>
      <c r="X474" s="46"/>
      <c r="Y474" s="46"/>
      <c r="Z474" s="48"/>
      <c r="AA474" s="48"/>
      <c r="AB474" s="46"/>
    </row>
    <row r="475" spans="2:1026" s="200" customFormat="1" ht="36.75" customHeight="1" x14ac:dyDescent="0.25">
      <c r="B475" s="274" t="s">
        <v>11</v>
      </c>
      <c r="C475" s="274" t="s">
        <v>37</v>
      </c>
      <c r="D475" s="274"/>
      <c r="E475" s="121">
        <f>E34</f>
        <v>0.112</v>
      </c>
      <c r="F475" s="121" t="str">
        <f>F34</f>
        <v>NO ADECUADO.</v>
      </c>
      <c r="G475" s="150"/>
      <c r="H475" s="24"/>
      <c r="K475" s="147"/>
      <c r="M475" s="46"/>
      <c r="N475" s="47"/>
      <c r="O475" s="46"/>
      <c r="P475" s="46"/>
      <c r="Q475" s="48"/>
      <c r="R475" s="24"/>
      <c r="S475" s="46"/>
      <c r="T475" s="48"/>
      <c r="U475" s="24"/>
      <c r="V475" s="46"/>
      <c r="W475" s="48"/>
      <c r="X475" s="46"/>
      <c r="Y475" s="46"/>
      <c r="Z475" s="48"/>
      <c r="AA475" s="48"/>
      <c r="AB475" s="46"/>
    </row>
    <row r="476" spans="2:1026" s="200" customFormat="1" ht="36.75" customHeight="1" x14ac:dyDescent="0.25">
      <c r="B476" s="274"/>
      <c r="C476" s="274" t="s">
        <v>38</v>
      </c>
      <c r="D476" s="274"/>
      <c r="E476" s="121">
        <f>E35</f>
        <v>9.6000000000000002E-2</v>
      </c>
      <c r="F476" s="121" t="str">
        <f>F35</f>
        <v>NO ADECUADO.</v>
      </c>
      <c r="G476" s="150"/>
      <c r="H476" s="24"/>
      <c r="K476" s="147"/>
      <c r="M476" s="46"/>
      <c r="N476" s="47"/>
      <c r="O476" s="46"/>
      <c r="P476" s="46"/>
      <c r="Q476" s="48"/>
      <c r="R476" s="24"/>
      <c r="S476" s="46"/>
      <c r="T476" s="48"/>
      <c r="U476" s="24"/>
      <c r="V476" s="46"/>
      <c r="W476" s="48"/>
      <c r="X476" s="46"/>
      <c r="Y476" s="46"/>
      <c r="Z476" s="48"/>
      <c r="AA476" s="48"/>
      <c r="AB476" s="46"/>
    </row>
    <row r="477" spans="2:1026" s="200" customFormat="1" ht="36.75" customHeight="1" x14ac:dyDescent="0.25">
      <c r="B477" s="274"/>
      <c r="C477" s="274" t="s">
        <v>265</v>
      </c>
      <c r="D477" s="274"/>
      <c r="E477" s="121">
        <f>D273</f>
        <v>0.78668000000000005</v>
      </c>
      <c r="F477" s="121" t="str">
        <f>E273</f>
        <v>PARCIALMENTE SATISFACTORIO.</v>
      </c>
      <c r="G477" s="150"/>
      <c r="H477" s="24"/>
      <c r="K477" s="147"/>
      <c r="M477" s="46"/>
      <c r="N477" s="47"/>
      <c r="O477" s="46"/>
      <c r="P477" s="46"/>
      <c r="Q477" s="48"/>
      <c r="R477" s="24"/>
      <c r="S477" s="46"/>
      <c r="T477" s="48"/>
      <c r="U477" s="24"/>
      <c r="V477" s="46"/>
      <c r="W477" s="48"/>
      <c r="X477" s="46"/>
      <c r="Y477" s="46"/>
      <c r="Z477" s="48"/>
      <c r="AA477" s="48"/>
      <c r="AB477" s="46"/>
    </row>
    <row r="478" spans="2:1026" s="200" customFormat="1" ht="78.75" customHeight="1" x14ac:dyDescent="0.25">
      <c r="B478" s="274" t="s">
        <v>267</v>
      </c>
      <c r="C478" s="274" t="s">
        <v>279</v>
      </c>
      <c r="D478" s="232" t="s">
        <v>280</v>
      </c>
      <c r="E478" s="121" t="s">
        <v>275</v>
      </c>
      <c r="F478" s="121" t="s">
        <v>275</v>
      </c>
      <c r="G478" s="150"/>
      <c r="H478" s="24"/>
      <c r="K478" s="147"/>
      <c r="M478" s="46"/>
      <c r="N478" s="47"/>
      <c r="O478" s="46"/>
      <c r="P478" s="46"/>
      <c r="Q478" s="48"/>
      <c r="R478" s="24"/>
      <c r="S478" s="46"/>
      <c r="T478" s="48"/>
      <c r="U478" s="24"/>
      <c r="V478" s="46"/>
      <c r="W478" s="48"/>
      <c r="X478" s="46"/>
      <c r="Y478" s="46"/>
      <c r="Z478" s="48"/>
      <c r="AA478" s="48"/>
      <c r="AB478" s="46"/>
    </row>
    <row r="479" spans="2:1026" s="200" customFormat="1" ht="78.75" customHeight="1" x14ac:dyDescent="0.25">
      <c r="B479" s="274"/>
      <c r="C479" s="274"/>
      <c r="D479" s="232" t="s">
        <v>281</v>
      </c>
      <c r="E479" s="121" t="s">
        <v>275</v>
      </c>
      <c r="F479" s="121" t="s">
        <v>275</v>
      </c>
      <c r="G479" s="150"/>
      <c r="H479" s="24"/>
      <c r="K479" s="147"/>
      <c r="M479" s="46"/>
      <c r="N479" s="47"/>
      <c r="O479" s="46"/>
      <c r="P479" s="46"/>
      <c r="Q479" s="48"/>
      <c r="R479" s="24"/>
      <c r="S479" s="46"/>
      <c r="T479" s="48"/>
      <c r="U479" s="24"/>
      <c r="V479" s="46"/>
      <c r="W479" s="48"/>
      <c r="X479" s="46"/>
      <c r="Y479" s="46"/>
      <c r="Z479" s="48"/>
      <c r="AA479" s="48"/>
      <c r="AB479" s="46"/>
    </row>
    <row r="480" spans="2:1026" s="200" customFormat="1" ht="78.75" customHeight="1" x14ac:dyDescent="0.25">
      <c r="B480" s="274"/>
      <c r="C480" s="274" t="s">
        <v>282</v>
      </c>
      <c r="D480" s="232" t="s">
        <v>280</v>
      </c>
      <c r="E480" s="121" t="s">
        <v>275</v>
      </c>
      <c r="F480" s="121" t="s">
        <v>275</v>
      </c>
      <c r="G480" s="150"/>
      <c r="H480" s="24"/>
      <c r="K480" s="147"/>
      <c r="M480" s="46"/>
      <c r="N480" s="47"/>
      <c r="O480" s="46"/>
      <c r="P480" s="46"/>
      <c r="Q480" s="48"/>
      <c r="R480" s="24"/>
      <c r="S480" s="46"/>
      <c r="T480" s="48"/>
      <c r="U480" s="24"/>
      <c r="V480" s="46"/>
      <c r="W480" s="48"/>
      <c r="X480" s="46"/>
      <c r="Y480" s="46"/>
      <c r="Z480" s="48"/>
      <c r="AA480" s="48"/>
      <c r="AB480" s="46"/>
    </row>
    <row r="481" spans="2:1026" s="200" customFormat="1" ht="78.75" customHeight="1" x14ac:dyDescent="0.25">
      <c r="B481" s="274"/>
      <c r="C481" s="274"/>
      <c r="D481" s="232" t="s">
        <v>281</v>
      </c>
      <c r="E481" s="121" t="s">
        <v>275</v>
      </c>
      <c r="F481" s="121" t="s">
        <v>275</v>
      </c>
      <c r="G481" s="150"/>
      <c r="H481" s="24"/>
      <c r="K481" s="147"/>
      <c r="M481" s="46"/>
      <c r="N481" s="47"/>
      <c r="O481" s="46"/>
      <c r="P481" s="46"/>
      <c r="Q481" s="48"/>
      <c r="R481" s="24"/>
      <c r="S481" s="46"/>
      <c r="T481" s="48"/>
      <c r="U481" s="24"/>
      <c r="V481" s="46"/>
      <c r="W481" s="48"/>
      <c r="X481" s="46"/>
      <c r="Y481" s="46"/>
      <c r="Z481" s="48"/>
      <c r="AA481" s="48"/>
      <c r="AB481" s="46"/>
    </row>
    <row r="482" spans="2:1026" s="200" customFormat="1" ht="33" customHeight="1" x14ac:dyDescent="0.25">
      <c r="I482" s="49"/>
      <c r="J482" s="59"/>
      <c r="L482" s="46"/>
      <c r="M482" s="24"/>
      <c r="O482" s="46"/>
      <c r="P482" s="47"/>
      <c r="Q482" s="46"/>
      <c r="R482" s="46"/>
      <c r="S482" s="48"/>
      <c r="T482" s="24"/>
      <c r="U482" s="46"/>
      <c r="V482" s="48"/>
      <c r="W482" s="24"/>
      <c r="X482" s="46"/>
      <c r="Y482" s="48"/>
      <c r="Z482" s="46"/>
      <c r="AA482" s="46"/>
      <c r="AB482" s="48"/>
      <c r="AC482" s="48"/>
      <c r="AD482" s="46"/>
    </row>
    <row r="483" spans="2:1026" s="200" customFormat="1" ht="15.75" x14ac:dyDescent="0.25">
      <c r="I483" s="49"/>
      <c r="J483" s="59"/>
      <c r="L483" s="46"/>
      <c r="M483" s="24"/>
      <c r="O483" s="46"/>
      <c r="P483" s="47"/>
      <c r="Q483" s="46"/>
      <c r="R483" s="46"/>
      <c r="S483" s="48"/>
      <c r="T483" s="24"/>
      <c r="U483" s="46"/>
      <c r="V483" s="48"/>
      <c r="W483" s="24"/>
      <c r="X483" s="46"/>
      <c r="Y483" s="48"/>
      <c r="Z483" s="46"/>
      <c r="AA483" s="46"/>
      <c r="AB483" s="48"/>
      <c r="AC483" s="48"/>
      <c r="AD483" s="46"/>
    </row>
    <row r="484" spans="2:1026" s="200" customFormat="1" ht="33.75" hidden="1" customHeight="1" x14ac:dyDescent="0.25">
      <c r="M484" s="151"/>
      <c r="O484" s="46"/>
      <c r="P484" s="47"/>
      <c r="Q484" s="46"/>
      <c r="R484" s="46"/>
      <c r="S484" s="48"/>
      <c r="T484" s="24"/>
      <c r="U484" s="46"/>
      <c r="V484" s="48"/>
      <c r="W484" s="24"/>
      <c r="X484" s="46"/>
      <c r="Y484" s="48"/>
      <c r="Z484" s="46"/>
      <c r="AA484" s="46"/>
      <c r="AB484" s="48"/>
      <c r="AC484" s="48"/>
      <c r="AD484" s="46"/>
    </row>
    <row r="485" spans="2:1026" s="200" customFormat="1" ht="35.25" hidden="1" customHeight="1" x14ac:dyDescent="0.25">
      <c r="I485" s="49"/>
      <c r="J485" s="59"/>
      <c r="L485" s="46"/>
      <c r="M485" s="24"/>
      <c r="O485" s="46"/>
      <c r="P485" s="47"/>
      <c r="Q485" s="46"/>
      <c r="R485" s="46"/>
      <c r="S485" s="48"/>
      <c r="T485" s="24"/>
      <c r="U485" s="46"/>
      <c r="V485" s="48"/>
      <c r="W485" s="24"/>
      <c r="X485" s="46"/>
      <c r="Y485" s="48"/>
      <c r="Z485" s="46"/>
      <c r="AA485" s="46"/>
      <c r="AB485" s="48"/>
      <c r="AC485" s="48"/>
      <c r="AD485" s="46"/>
    </row>
    <row r="486" spans="2:1026" s="200" customFormat="1" ht="45" hidden="1" customHeight="1" x14ac:dyDescent="0.25">
      <c r="H486" s="50"/>
      <c r="I486" s="49"/>
      <c r="J486" s="59"/>
      <c r="L486" s="46"/>
      <c r="M486" s="24"/>
      <c r="O486" s="46"/>
      <c r="P486" s="47"/>
      <c r="Q486" s="46"/>
      <c r="R486" s="46"/>
      <c r="S486" s="48"/>
      <c r="T486" s="24"/>
      <c r="U486" s="46"/>
      <c r="V486" s="48"/>
      <c r="W486" s="24"/>
      <c r="X486" s="46"/>
      <c r="Y486" s="48"/>
      <c r="Z486" s="46"/>
      <c r="AA486" s="46"/>
      <c r="AB486" s="48"/>
      <c r="AC486" s="48"/>
      <c r="AD486" s="46"/>
    </row>
    <row r="487" spans="2:1026" s="200" customFormat="1" ht="15.75" hidden="1" customHeight="1" x14ac:dyDescent="0.25">
      <c r="F487" s="49"/>
      <c r="G487" s="49"/>
      <c r="H487" s="49"/>
      <c r="J487" s="24"/>
      <c r="L487" s="46"/>
      <c r="M487" s="24"/>
      <c r="O487" s="46"/>
      <c r="P487" s="47"/>
      <c r="Q487" s="46"/>
      <c r="R487" s="46"/>
      <c r="S487" s="48"/>
      <c r="T487" s="24"/>
      <c r="U487" s="46"/>
      <c r="V487" s="48"/>
      <c r="W487" s="24"/>
      <c r="X487" s="46"/>
      <c r="Y487" s="48"/>
      <c r="Z487" s="46"/>
      <c r="AA487" s="46"/>
      <c r="AB487" s="48"/>
      <c r="AC487" s="48"/>
      <c r="AD487" s="46"/>
    </row>
    <row r="488" spans="2:1026" s="74" customFormat="1" ht="35.1" customHeight="1" x14ac:dyDescent="0.25">
      <c r="C488" s="152" t="s">
        <v>283</v>
      </c>
      <c r="J488" s="75"/>
      <c r="L488" s="76"/>
      <c r="M488" s="75"/>
      <c r="O488" s="76"/>
      <c r="P488" s="129"/>
      <c r="Q488" s="76"/>
      <c r="R488" s="76"/>
      <c r="S488" s="82"/>
      <c r="T488" s="75"/>
      <c r="U488" s="76"/>
      <c r="V488" s="82"/>
      <c r="W488" s="75"/>
      <c r="X488" s="76"/>
      <c r="Y488" s="82"/>
      <c r="Z488" s="76"/>
      <c r="AA488" s="76"/>
      <c r="AB488" s="82"/>
      <c r="AC488" s="82"/>
      <c r="AD488" s="76"/>
      <c r="AO488" s="200"/>
      <c r="AP488" s="200"/>
      <c r="AQ488" s="200"/>
      <c r="AR488" s="200"/>
      <c r="AS488" s="200"/>
      <c r="AT488" s="200"/>
      <c r="AU488" s="200"/>
      <c r="AV488" s="200"/>
      <c r="AW488" s="200"/>
      <c r="AX488" s="200"/>
      <c r="AY488" s="200"/>
      <c r="AZ488" s="200"/>
      <c r="BA488" s="200"/>
      <c r="BB488" s="200"/>
      <c r="BC488" s="200"/>
      <c r="BD488" s="200"/>
      <c r="BE488" s="200"/>
      <c r="BF488" s="200"/>
      <c r="BG488" s="200"/>
      <c r="BH488" s="200"/>
      <c r="BI488" s="200"/>
      <c r="BJ488" s="200"/>
      <c r="BK488" s="200"/>
      <c r="BL488" s="200"/>
      <c r="BM488" s="200"/>
      <c r="BN488" s="200"/>
      <c r="BO488" s="200"/>
      <c r="BP488" s="200"/>
      <c r="BQ488" s="200"/>
      <c r="BR488" s="200"/>
      <c r="BS488" s="200"/>
      <c r="BT488" s="200"/>
      <c r="BU488" s="200"/>
      <c r="BV488" s="200"/>
      <c r="BW488" s="200"/>
      <c r="BX488" s="200"/>
      <c r="BY488" s="200"/>
      <c r="BZ488" s="200"/>
      <c r="CA488" s="200"/>
      <c r="CB488" s="200"/>
      <c r="CC488" s="200"/>
      <c r="CD488" s="200"/>
      <c r="CE488" s="200"/>
      <c r="CF488" s="200"/>
      <c r="CG488" s="200"/>
      <c r="CH488" s="200"/>
      <c r="CI488" s="200"/>
      <c r="CJ488" s="200"/>
      <c r="CK488" s="200"/>
      <c r="CL488" s="200"/>
      <c r="CM488" s="200"/>
      <c r="CN488" s="200"/>
      <c r="CO488" s="200"/>
      <c r="CP488" s="200"/>
      <c r="CQ488" s="200"/>
      <c r="CR488" s="200"/>
      <c r="CS488" s="200"/>
      <c r="CT488" s="200"/>
      <c r="CU488" s="200"/>
      <c r="CV488" s="200"/>
      <c r="CW488" s="200"/>
      <c r="CX488" s="200"/>
      <c r="CY488" s="200"/>
      <c r="CZ488" s="200"/>
      <c r="DA488" s="200"/>
      <c r="DB488" s="200"/>
      <c r="DC488" s="200"/>
      <c r="DD488" s="200"/>
      <c r="DE488" s="200"/>
      <c r="DF488" s="200"/>
      <c r="DG488" s="200"/>
      <c r="DH488" s="200"/>
      <c r="DI488" s="200"/>
      <c r="DJ488" s="200"/>
      <c r="DK488" s="200"/>
      <c r="DL488" s="200"/>
      <c r="DM488" s="200"/>
      <c r="DN488" s="200"/>
      <c r="DO488" s="200"/>
      <c r="DP488" s="200"/>
      <c r="DQ488" s="200"/>
      <c r="DR488" s="200"/>
      <c r="DS488" s="200"/>
      <c r="DT488" s="200"/>
      <c r="DU488" s="200"/>
      <c r="DV488" s="200"/>
      <c r="DW488" s="200"/>
      <c r="DX488" s="200"/>
      <c r="DY488" s="200"/>
      <c r="DZ488" s="200"/>
      <c r="EA488" s="200"/>
      <c r="EB488" s="200"/>
      <c r="EC488" s="200"/>
      <c r="ED488" s="200"/>
      <c r="EE488" s="200"/>
      <c r="EF488" s="200"/>
      <c r="EG488" s="200"/>
      <c r="EH488" s="200"/>
      <c r="EI488" s="200"/>
      <c r="EJ488" s="200"/>
      <c r="EK488" s="200"/>
      <c r="EL488" s="200"/>
      <c r="EM488" s="200"/>
      <c r="EN488" s="200"/>
      <c r="EO488" s="200"/>
      <c r="EP488" s="200"/>
      <c r="EQ488" s="200"/>
      <c r="ER488" s="200"/>
      <c r="ES488" s="200"/>
      <c r="ET488" s="200"/>
      <c r="EU488" s="200"/>
      <c r="EV488" s="200"/>
      <c r="EW488" s="200"/>
      <c r="EX488" s="200"/>
      <c r="EY488" s="200"/>
      <c r="EZ488" s="200"/>
      <c r="FA488" s="200"/>
      <c r="FB488" s="200"/>
      <c r="FC488" s="200"/>
      <c r="FD488" s="200"/>
      <c r="FE488" s="200"/>
      <c r="FF488" s="200"/>
      <c r="FG488" s="200"/>
      <c r="FH488" s="200"/>
      <c r="FI488" s="200"/>
      <c r="FJ488" s="200"/>
      <c r="FK488" s="200"/>
      <c r="FL488" s="200"/>
      <c r="FM488" s="200"/>
      <c r="FN488" s="200"/>
      <c r="FO488" s="200"/>
      <c r="FP488" s="200"/>
      <c r="FQ488" s="200"/>
      <c r="FR488" s="200"/>
      <c r="FS488" s="200"/>
      <c r="FT488" s="200"/>
      <c r="FU488" s="200"/>
      <c r="FV488" s="200"/>
      <c r="FW488" s="200"/>
      <c r="FX488" s="200"/>
      <c r="FY488" s="200"/>
      <c r="FZ488" s="200"/>
      <c r="GA488" s="200"/>
      <c r="GB488" s="200"/>
      <c r="GC488" s="200"/>
      <c r="GD488" s="200"/>
      <c r="GE488" s="200"/>
      <c r="GF488" s="200"/>
      <c r="GG488" s="200"/>
      <c r="GH488" s="200"/>
      <c r="GI488" s="200"/>
      <c r="GJ488" s="200"/>
      <c r="GK488" s="200"/>
      <c r="GL488" s="200"/>
      <c r="GM488" s="200"/>
      <c r="GN488" s="200"/>
      <c r="GO488" s="200"/>
      <c r="GP488" s="200"/>
      <c r="GQ488" s="200"/>
      <c r="GR488" s="200"/>
      <c r="GS488" s="200"/>
      <c r="GT488" s="200"/>
      <c r="GU488" s="200"/>
      <c r="GV488" s="200"/>
      <c r="GW488" s="200"/>
      <c r="GX488" s="200"/>
      <c r="GY488" s="200"/>
      <c r="GZ488" s="200"/>
      <c r="HA488" s="200"/>
      <c r="HB488" s="200"/>
      <c r="HC488" s="200"/>
      <c r="HD488" s="200"/>
      <c r="HE488" s="200"/>
      <c r="HF488" s="200"/>
      <c r="HG488" s="200"/>
      <c r="HH488" s="200"/>
      <c r="HI488" s="200"/>
      <c r="HJ488" s="200"/>
      <c r="HK488" s="200"/>
      <c r="HL488" s="200"/>
      <c r="HM488" s="200"/>
      <c r="HN488" s="200"/>
      <c r="HO488" s="200"/>
      <c r="HP488" s="200"/>
      <c r="HQ488" s="200"/>
      <c r="HR488" s="200"/>
      <c r="HS488" s="200"/>
      <c r="HT488" s="200"/>
      <c r="HU488" s="200"/>
      <c r="HV488" s="200"/>
      <c r="HW488" s="200"/>
      <c r="HX488" s="200"/>
      <c r="HY488" s="200"/>
      <c r="HZ488" s="200"/>
      <c r="IA488" s="200"/>
      <c r="IB488" s="200"/>
      <c r="IC488" s="200"/>
      <c r="ID488" s="200"/>
      <c r="IE488" s="200"/>
      <c r="IF488" s="200"/>
      <c r="IG488" s="200"/>
      <c r="IH488" s="200"/>
      <c r="II488" s="200"/>
      <c r="IJ488" s="200"/>
      <c r="IK488" s="200"/>
      <c r="IL488" s="200"/>
      <c r="IM488" s="200"/>
      <c r="IN488" s="200"/>
      <c r="IO488" s="200"/>
      <c r="IP488" s="200"/>
      <c r="IQ488" s="200"/>
      <c r="IR488" s="200"/>
      <c r="IS488" s="200"/>
      <c r="IT488" s="200"/>
      <c r="IU488" s="200"/>
      <c r="IV488" s="200"/>
      <c r="IW488" s="200"/>
      <c r="IX488" s="200"/>
      <c r="IY488" s="200"/>
      <c r="IZ488" s="200"/>
      <c r="JA488" s="200"/>
      <c r="JB488" s="200"/>
      <c r="JC488" s="200"/>
      <c r="JD488" s="200"/>
      <c r="JE488" s="200"/>
      <c r="JF488" s="200"/>
      <c r="JG488" s="200"/>
      <c r="JH488" s="200"/>
      <c r="JI488" s="200"/>
      <c r="JJ488" s="200"/>
      <c r="JK488" s="200"/>
      <c r="JL488" s="200"/>
      <c r="JM488" s="200"/>
      <c r="JN488" s="200"/>
      <c r="JO488" s="200"/>
      <c r="JP488" s="200"/>
      <c r="JQ488" s="200"/>
      <c r="JR488" s="200"/>
      <c r="JS488" s="200"/>
      <c r="JT488" s="200"/>
      <c r="JU488" s="200"/>
      <c r="JV488" s="200"/>
      <c r="JW488" s="200"/>
      <c r="JX488" s="200"/>
      <c r="JY488" s="200"/>
      <c r="JZ488" s="200"/>
      <c r="KA488" s="200"/>
      <c r="KB488" s="200"/>
      <c r="KC488" s="200"/>
      <c r="KD488" s="200"/>
      <c r="KE488" s="200"/>
      <c r="KF488" s="200"/>
      <c r="KG488" s="200"/>
      <c r="KH488" s="200"/>
      <c r="KI488" s="200"/>
      <c r="KJ488" s="200"/>
      <c r="KK488" s="200"/>
      <c r="KL488" s="200"/>
      <c r="KM488" s="200"/>
      <c r="KN488" s="200"/>
      <c r="KO488" s="200"/>
      <c r="KP488" s="200"/>
      <c r="KQ488" s="200"/>
      <c r="KR488" s="200"/>
      <c r="KS488" s="200"/>
      <c r="KT488" s="200"/>
      <c r="KU488" s="200"/>
      <c r="KV488" s="200"/>
      <c r="KW488" s="200"/>
      <c r="KX488" s="200"/>
      <c r="KY488" s="200"/>
      <c r="KZ488" s="200"/>
      <c r="LA488" s="200"/>
      <c r="LB488" s="200"/>
      <c r="LC488" s="200"/>
      <c r="LD488" s="200"/>
      <c r="LE488" s="200"/>
      <c r="LF488" s="200"/>
      <c r="LG488" s="200"/>
      <c r="LH488" s="200"/>
      <c r="LI488" s="200"/>
      <c r="LJ488" s="200"/>
      <c r="LK488" s="200"/>
      <c r="LL488" s="200"/>
      <c r="LM488" s="200"/>
      <c r="LN488" s="200"/>
      <c r="LO488" s="200"/>
      <c r="LP488" s="200"/>
      <c r="LQ488" s="200"/>
      <c r="LR488" s="200"/>
      <c r="LS488" s="200"/>
      <c r="LT488" s="200"/>
      <c r="LU488" s="200"/>
      <c r="LV488" s="200"/>
      <c r="LW488" s="200"/>
      <c r="LX488" s="200"/>
      <c r="LY488" s="200"/>
      <c r="LZ488" s="200"/>
      <c r="MA488" s="200"/>
      <c r="MB488" s="200"/>
      <c r="MC488" s="200"/>
      <c r="MD488" s="200"/>
      <c r="ME488" s="200"/>
      <c r="MF488" s="200"/>
      <c r="MG488" s="200"/>
      <c r="MH488" s="200"/>
      <c r="MI488" s="200"/>
      <c r="MJ488" s="200"/>
      <c r="MK488" s="200"/>
      <c r="ML488" s="200"/>
      <c r="MM488" s="200"/>
      <c r="MN488" s="200"/>
      <c r="MO488" s="200"/>
      <c r="MP488" s="200"/>
      <c r="MQ488" s="200"/>
      <c r="MR488" s="200"/>
      <c r="MS488" s="200"/>
      <c r="MT488" s="200"/>
      <c r="MU488" s="200"/>
      <c r="MV488" s="200"/>
      <c r="MW488" s="200"/>
      <c r="MX488" s="200"/>
      <c r="MY488" s="200"/>
      <c r="MZ488" s="200"/>
      <c r="NA488" s="200"/>
      <c r="NB488" s="200"/>
      <c r="NC488" s="200"/>
      <c r="ND488" s="200"/>
      <c r="NE488" s="200"/>
      <c r="NF488" s="200"/>
      <c r="NG488" s="200"/>
      <c r="NH488" s="200"/>
      <c r="NI488" s="200"/>
      <c r="NJ488" s="200"/>
      <c r="NK488" s="200"/>
      <c r="NL488" s="200"/>
      <c r="NM488" s="200"/>
      <c r="NN488" s="200"/>
      <c r="NO488" s="200"/>
      <c r="NP488" s="200"/>
      <c r="NQ488" s="200"/>
      <c r="NR488" s="200"/>
      <c r="NS488" s="200"/>
      <c r="NT488" s="200"/>
      <c r="NU488" s="200"/>
      <c r="NV488" s="200"/>
      <c r="NW488" s="200"/>
      <c r="NX488" s="200"/>
      <c r="NY488" s="200"/>
      <c r="NZ488" s="200"/>
      <c r="OA488" s="200"/>
      <c r="OB488" s="200"/>
      <c r="OC488" s="200"/>
      <c r="OD488" s="200"/>
      <c r="OE488" s="200"/>
      <c r="OF488" s="200"/>
      <c r="OG488" s="200"/>
      <c r="OH488" s="200"/>
      <c r="OI488" s="200"/>
      <c r="OJ488" s="200"/>
      <c r="OK488" s="200"/>
      <c r="OL488" s="200"/>
      <c r="OM488" s="200"/>
      <c r="ON488" s="200"/>
      <c r="OO488" s="200"/>
      <c r="OP488" s="200"/>
      <c r="OQ488" s="200"/>
      <c r="OR488" s="200"/>
      <c r="OS488" s="200"/>
      <c r="OT488" s="200"/>
      <c r="OU488" s="200"/>
      <c r="OV488" s="200"/>
      <c r="OW488" s="200"/>
      <c r="OX488" s="200"/>
      <c r="OY488" s="200"/>
      <c r="OZ488" s="200"/>
      <c r="PA488" s="200"/>
      <c r="PB488" s="200"/>
      <c r="PC488" s="200"/>
      <c r="PD488" s="200"/>
      <c r="PE488" s="200"/>
      <c r="PF488" s="200"/>
      <c r="PG488" s="200"/>
      <c r="PH488" s="200"/>
      <c r="PI488" s="200"/>
      <c r="PJ488" s="200"/>
      <c r="PK488" s="200"/>
      <c r="PL488" s="200"/>
      <c r="PM488" s="200"/>
      <c r="PN488" s="200"/>
      <c r="PO488" s="200"/>
      <c r="PP488" s="200"/>
      <c r="PQ488" s="200"/>
      <c r="PR488" s="200"/>
      <c r="PS488" s="200"/>
      <c r="PT488" s="200"/>
      <c r="PU488" s="200"/>
      <c r="PV488" s="200"/>
      <c r="PW488" s="200"/>
      <c r="PX488" s="200"/>
      <c r="PY488" s="200"/>
      <c r="PZ488" s="200"/>
      <c r="QA488" s="200"/>
      <c r="QB488" s="200"/>
      <c r="QC488" s="200"/>
      <c r="QD488" s="200"/>
      <c r="QE488" s="200"/>
      <c r="QF488" s="200"/>
      <c r="QG488" s="200"/>
      <c r="QH488" s="200"/>
      <c r="QI488" s="200"/>
      <c r="QJ488" s="200"/>
      <c r="QK488" s="200"/>
      <c r="QL488" s="200"/>
      <c r="QM488" s="200"/>
      <c r="QN488" s="200"/>
      <c r="QO488" s="200"/>
      <c r="QP488" s="200"/>
      <c r="QQ488" s="200"/>
      <c r="QR488" s="200"/>
      <c r="QS488" s="200"/>
      <c r="QT488" s="200"/>
      <c r="QU488" s="200"/>
      <c r="QV488" s="200"/>
      <c r="QW488" s="200"/>
      <c r="QX488" s="200"/>
      <c r="QY488" s="200"/>
      <c r="QZ488" s="200"/>
      <c r="RA488" s="200"/>
      <c r="RB488" s="200"/>
      <c r="RC488" s="200"/>
      <c r="RD488" s="200"/>
      <c r="RE488" s="200"/>
      <c r="RF488" s="200"/>
      <c r="RG488" s="200"/>
      <c r="RH488" s="200"/>
      <c r="RI488" s="200"/>
      <c r="RJ488" s="200"/>
      <c r="RK488" s="200"/>
      <c r="RL488" s="200"/>
      <c r="RM488" s="200"/>
      <c r="RN488" s="200"/>
      <c r="RO488" s="200"/>
      <c r="RP488" s="200"/>
      <c r="RQ488" s="200"/>
      <c r="RR488" s="200"/>
      <c r="RS488" s="200"/>
      <c r="RT488" s="200"/>
      <c r="RU488" s="200"/>
      <c r="RV488" s="200"/>
      <c r="RW488" s="200"/>
      <c r="RX488" s="200"/>
      <c r="RY488" s="200"/>
      <c r="RZ488" s="200"/>
      <c r="SA488" s="200"/>
      <c r="SB488" s="200"/>
      <c r="SC488" s="200"/>
      <c r="SD488" s="200"/>
      <c r="SE488" s="200"/>
      <c r="SF488" s="200"/>
      <c r="SG488" s="200"/>
      <c r="SH488" s="200"/>
      <c r="SI488" s="200"/>
      <c r="SJ488" s="200"/>
      <c r="SK488" s="200"/>
      <c r="SL488" s="200"/>
      <c r="SM488" s="200"/>
      <c r="SN488" s="200"/>
      <c r="SO488" s="200"/>
      <c r="SP488" s="200"/>
      <c r="SQ488" s="200"/>
      <c r="SR488" s="200"/>
      <c r="SS488" s="200"/>
      <c r="ST488" s="200"/>
      <c r="SU488" s="200"/>
      <c r="SV488" s="200"/>
      <c r="SW488" s="200"/>
      <c r="SX488" s="200"/>
      <c r="SY488" s="200"/>
      <c r="SZ488" s="200"/>
      <c r="TA488" s="200"/>
      <c r="TB488" s="200"/>
      <c r="TC488" s="200"/>
      <c r="TD488" s="200"/>
      <c r="TE488" s="200"/>
      <c r="TF488" s="200"/>
      <c r="TG488" s="200"/>
      <c r="TH488" s="200"/>
      <c r="TI488" s="200"/>
      <c r="TJ488" s="200"/>
      <c r="TK488" s="200"/>
      <c r="TL488" s="200"/>
      <c r="TM488" s="200"/>
      <c r="TN488" s="200"/>
      <c r="TO488" s="200"/>
      <c r="TP488" s="200"/>
      <c r="TQ488" s="200"/>
      <c r="TR488" s="200"/>
      <c r="TS488" s="200"/>
      <c r="TT488" s="200"/>
      <c r="TU488" s="200"/>
      <c r="TV488" s="200"/>
      <c r="TW488" s="200"/>
      <c r="TX488" s="200"/>
      <c r="TY488" s="200"/>
      <c r="TZ488" s="200"/>
      <c r="UA488" s="200"/>
      <c r="UB488" s="200"/>
      <c r="UC488" s="200"/>
      <c r="UD488" s="200"/>
      <c r="UE488" s="200"/>
      <c r="UF488" s="200"/>
      <c r="UG488" s="200"/>
      <c r="UH488" s="200"/>
      <c r="UI488" s="200"/>
      <c r="UJ488" s="200"/>
      <c r="UK488" s="200"/>
      <c r="UL488" s="200"/>
      <c r="UM488" s="200"/>
      <c r="UN488" s="200"/>
      <c r="UO488" s="200"/>
      <c r="UP488" s="200"/>
      <c r="UQ488" s="200"/>
      <c r="UR488" s="200"/>
      <c r="US488" s="200"/>
      <c r="UT488" s="200"/>
      <c r="UU488" s="200"/>
      <c r="UV488" s="200"/>
      <c r="UW488" s="200"/>
      <c r="UX488" s="200"/>
      <c r="UY488" s="200"/>
      <c r="UZ488" s="200"/>
      <c r="VA488" s="200"/>
      <c r="VB488" s="200"/>
      <c r="VC488" s="200"/>
      <c r="VD488" s="200"/>
      <c r="VE488" s="200"/>
      <c r="VF488" s="200"/>
      <c r="VG488" s="200"/>
      <c r="VH488" s="200"/>
      <c r="VI488" s="200"/>
      <c r="VJ488" s="200"/>
      <c r="VK488" s="200"/>
      <c r="VL488" s="200"/>
      <c r="VM488" s="200"/>
      <c r="VN488" s="200"/>
      <c r="VO488" s="200"/>
      <c r="VP488" s="200"/>
      <c r="VQ488" s="200"/>
      <c r="VR488" s="200"/>
      <c r="VS488" s="200"/>
      <c r="VT488" s="200"/>
      <c r="VU488" s="200"/>
      <c r="VV488" s="200"/>
      <c r="VW488" s="200"/>
      <c r="VX488" s="200"/>
      <c r="VY488" s="200"/>
      <c r="VZ488" s="200"/>
      <c r="WA488" s="200"/>
      <c r="WB488" s="200"/>
      <c r="WC488" s="200"/>
      <c r="WD488" s="200"/>
      <c r="WE488" s="200"/>
      <c r="WF488" s="200"/>
      <c r="WG488" s="200"/>
      <c r="WH488" s="200"/>
      <c r="WI488" s="200"/>
      <c r="WJ488" s="200"/>
      <c r="WK488" s="200"/>
      <c r="WL488" s="200"/>
      <c r="WM488" s="200"/>
      <c r="WN488" s="200"/>
      <c r="WO488" s="200"/>
      <c r="WP488" s="200"/>
      <c r="WQ488" s="200"/>
      <c r="WR488" s="200"/>
      <c r="WS488" s="200"/>
      <c r="WT488" s="200"/>
      <c r="WU488" s="200"/>
      <c r="WV488" s="200"/>
      <c r="WW488" s="200"/>
      <c r="WX488" s="200"/>
      <c r="WY488" s="200"/>
      <c r="WZ488" s="200"/>
      <c r="XA488" s="200"/>
      <c r="XB488" s="200"/>
      <c r="XC488" s="200"/>
      <c r="XD488" s="200"/>
      <c r="XE488" s="200"/>
      <c r="XF488" s="200"/>
      <c r="XG488" s="200"/>
      <c r="XH488" s="200"/>
      <c r="XI488" s="200"/>
      <c r="XJ488" s="200"/>
      <c r="XK488" s="200"/>
      <c r="XL488" s="200"/>
      <c r="XM488" s="200"/>
      <c r="XN488" s="200"/>
      <c r="XO488" s="200"/>
      <c r="XP488" s="200"/>
      <c r="XQ488" s="200"/>
      <c r="XR488" s="200"/>
      <c r="XS488" s="200"/>
      <c r="XT488" s="200"/>
      <c r="XU488" s="200"/>
      <c r="XV488" s="200"/>
      <c r="XW488" s="200"/>
      <c r="XX488" s="200"/>
      <c r="XY488" s="200"/>
      <c r="XZ488" s="200"/>
      <c r="YA488" s="200"/>
      <c r="YB488" s="200"/>
      <c r="YC488" s="200"/>
      <c r="YD488" s="200"/>
      <c r="YE488" s="200"/>
      <c r="YF488" s="200"/>
      <c r="YG488" s="200"/>
      <c r="YH488" s="200"/>
      <c r="YI488" s="200"/>
      <c r="YJ488" s="200"/>
      <c r="YK488" s="200"/>
      <c r="YL488" s="200"/>
      <c r="YM488" s="200"/>
      <c r="YN488" s="200"/>
      <c r="YO488" s="200"/>
      <c r="YP488" s="200"/>
      <c r="YQ488" s="200"/>
      <c r="YR488" s="200"/>
      <c r="YS488" s="200"/>
      <c r="YT488" s="200"/>
      <c r="YU488" s="200"/>
      <c r="YV488" s="200"/>
      <c r="YW488" s="200"/>
      <c r="YX488" s="200"/>
      <c r="YY488" s="200"/>
      <c r="YZ488" s="200"/>
      <c r="ZA488" s="200"/>
      <c r="ZB488" s="200"/>
      <c r="ZC488" s="200"/>
      <c r="ZD488" s="200"/>
      <c r="ZE488" s="200"/>
      <c r="ZF488" s="200"/>
      <c r="ZG488" s="200"/>
      <c r="ZH488" s="200"/>
      <c r="ZI488" s="200"/>
      <c r="ZJ488" s="200"/>
      <c r="ZK488" s="200"/>
      <c r="ZL488" s="200"/>
      <c r="ZM488" s="200"/>
      <c r="ZN488" s="200"/>
      <c r="ZO488" s="200"/>
      <c r="ZP488" s="200"/>
      <c r="ZQ488" s="200"/>
      <c r="ZR488" s="200"/>
      <c r="ZS488" s="200"/>
      <c r="ZT488" s="200"/>
      <c r="ZU488" s="200"/>
      <c r="ZV488" s="200"/>
      <c r="ZW488" s="200"/>
      <c r="ZX488" s="200"/>
      <c r="ZY488" s="200"/>
      <c r="ZZ488" s="200"/>
      <c r="AAA488" s="200"/>
      <c r="AAB488" s="200"/>
      <c r="AAC488" s="200"/>
      <c r="AAD488" s="200"/>
      <c r="AAE488" s="200"/>
      <c r="AAF488" s="200"/>
      <c r="AAG488" s="200"/>
      <c r="AAH488" s="200"/>
      <c r="AAI488" s="200"/>
      <c r="AAJ488" s="200"/>
      <c r="AAK488" s="200"/>
      <c r="AAL488" s="200"/>
      <c r="AAM488" s="200"/>
      <c r="AAN488" s="200"/>
      <c r="AAO488" s="200"/>
      <c r="AAP488" s="200"/>
      <c r="AAQ488" s="200"/>
      <c r="AAR488" s="200"/>
      <c r="AAS488" s="200"/>
      <c r="AAT488" s="200"/>
      <c r="AAU488" s="200"/>
      <c r="AAV488" s="200"/>
      <c r="AAW488" s="200"/>
      <c r="AAX488" s="200"/>
      <c r="AAY488" s="200"/>
      <c r="AAZ488" s="200"/>
      <c r="ABA488" s="200"/>
      <c r="ABB488" s="200"/>
      <c r="ABC488" s="200"/>
      <c r="ABD488" s="200"/>
      <c r="ABE488" s="200"/>
      <c r="ABF488" s="200"/>
      <c r="ABG488" s="200"/>
      <c r="ABH488" s="200"/>
      <c r="ABI488" s="200"/>
      <c r="ABJ488" s="200"/>
      <c r="ABK488" s="200"/>
      <c r="ABL488" s="200"/>
      <c r="ABM488" s="200"/>
      <c r="ABN488" s="200"/>
      <c r="ABO488" s="200"/>
      <c r="ABP488" s="200"/>
      <c r="ABQ488" s="200"/>
      <c r="ABR488" s="200"/>
      <c r="ABS488" s="200"/>
      <c r="ABT488" s="200"/>
      <c r="ABU488" s="200"/>
      <c r="ABV488" s="200"/>
      <c r="ABW488" s="200"/>
      <c r="ABX488" s="200"/>
      <c r="ABY488" s="200"/>
      <c r="ABZ488" s="200"/>
      <c r="ACA488" s="200"/>
      <c r="ACB488" s="200"/>
      <c r="ACC488" s="200"/>
      <c r="ACD488" s="200"/>
      <c r="ACE488" s="200"/>
      <c r="ACF488" s="200"/>
      <c r="ACG488" s="200"/>
      <c r="ACH488" s="200"/>
      <c r="ACI488" s="200"/>
      <c r="ACJ488" s="200"/>
      <c r="ACK488" s="200"/>
      <c r="ACL488" s="200"/>
      <c r="ACM488" s="200"/>
      <c r="ACN488" s="200"/>
      <c r="ACO488" s="200"/>
      <c r="ACP488" s="200"/>
      <c r="ACQ488" s="200"/>
      <c r="ACR488" s="200"/>
      <c r="ACS488" s="200"/>
      <c r="ACT488" s="200"/>
      <c r="ACU488" s="200"/>
      <c r="ACV488" s="200"/>
      <c r="ACW488" s="200"/>
      <c r="ACX488" s="200"/>
      <c r="ACY488" s="200"/>
      <c r="ACZ488" s="200"/>
      <c r="ADA488" s="200"/>
      <c r="ADB488" s="200"/>
      <c r="ADC488" s="200"/>
      <c r="ADD488" s="200"/>
      <c r="ADE488" s="200"/>
      <c r="ADF488" s="200"/>
      <c r="ADG488" s="200"/>
      <c r="ADH488" s="200"/>
      <c r="ADI488" s="200"/>
      <c r="ADJ488" s="200"/>
      <c r="ADK488" s="200"/>
      <c r="ADL488" s="200"/>
      <c r="ADM488" s="200"/>
      <c r="ADN488" s="200"/>
      <c r="ADO488" s="200"/>
      <c r="ADP488" s="200"/>
      <c r="ADQ488" s="200"/>
      <c r="ADR488" s="200"/>
      <c r="ADS488" s="200"/>
      <c r="ADT488" s="200"/>
      <c r="ADU488" s="200"/>
      <c r="ADV488" s="200"/>
      <c r="ADW488" s="200"/>
      <c r="ADX488" s="200"/>
      <c r="ADY488" s="200"/>
      <c r="ADZ488" s="200"/>
      <c r="AEA488" s="200"/>
      <c r="AEB488" s="200"/>
      <c r="AEC488" s="200"/>
      <c r="AED488" s="200"/>
      <c r="AEE488" s="200"/>
      <c r="AEF488" s="200"/>
      <c r="AEG488" s="200"/>
      <c r="AEH488" s="200"/>
      <c r="AEI488" s="200"/>
      <c r="AEJ488" s="200"/>
      <c r="AEK488" s="200"/>
      <c r="AEL488" s="200"/>
      <c r="AEM488" s="200"/>
      <c r="AEN488" s="200"/>
      <c r="AEO488" s="200"/>
      <c r="AEP488" s="200"/>
      <c r="AEQ488" s="200"/>
      <c r="AER488" s="200"/>
      <c r="AES488" s="200"/>
      <c r="AET488" s="200"/>
      <c r="AEU488" s="200"/>
      <c r="AEV488" s="200"/>
      <c r="AEW488" s="200"/>
      <c r="AEX488" s="200"/>
      <c r="AEY488" s="200"/>
      <c r="AEZ488" s="200"/>
      <c r="AFA488" s="200"/>
      <c r="AFB488" s="200"/>
      <c r="AFC488" s="200"/>
      <c r="AFD488" s="200"/>
      <c r="AFE488" s="200"/>
      <c r="AFF488" s="200"/>
      <c r="AFG488" s="200"/>
      <c r="AFH488" s="200"/>
      <c r="AFI488" s="200"/>
      <c r="AFJ488" s="200"/>
      <c r="AFK488" s="200"/>
      <c r="AFL488" s="200"/>
      <c r="AFM488" s="200"/>
      <c r="AFN488" s="200"/>
      <c r="AFO488" s="200"/>
      <c r="AFP488" s="200"/>
      <c r="AFQ488" s="200"/>
      <c r="AFR488" s="200"/>
      <c r="AFS488" s="200"/>
      <c r="AFT488" s="200"/>
      <c r="AFU488" s="200"/>
      <c r="AFV488" s="200"/>
      <c r="AFW488" s="200"/>
      <c r="AFX488" s="200"/>
      <c r="AFY488" s="200"/>
      <c r="AFZ488" s="200"/>
      <c r="AGA488" s="200"/>
      <c r="AGB488" s="200"/>
      <c r="AGC488" s="200"/>
      <c r="AGD488" s="200"/>
      <c r="AGE488" s="200"/>
      <c r="AGF488" s="200"/>
      <c r="AGG488" s="200"/>
      <c r="AGH488" s="200"/>
      <c r="AGI488" s="200"/>
      <c r="AGJ488" s="200"/>
      <c r="AGK488" s="200"/>
      <c r="AGL488" s="200"/>
      <c r="AGM488" s="200"/>
      <c r="AGN488" s="200"/>
      <c r="AGO488" s="200"/>
      <c r="AGP488" s="200"/>
      <c r="AGQ488" s="200"/>
      <c r="AGR488" s="200"/>
      <c r="AGS488" s="200"/>
      <c r="AGT488" s="200"/>
      <c r="AGU488" s="200"/>
      <c r="AGV488" s="200"/>
      <c r="AGW488" s="200"/>
      <c r="AGX488" s="200"/>
      <c r="AGY488" s="200"/>
      <c r="AGZ488" s="200"/>
      <c r="AHA488" s="200"/>
      <c r="AHB488" s="200"/>
      <c r="AHC488" s="200"/>
      <c r="AHD488" s="200"/>
      <c r="AHE488" s="200"/>
      <c r="AHF488" s="200"/>
      <c r="AHG488" s="200"/>
      <c r="AHH488" s="200"/>
      <c r="AHI488" s="200"/>
      <c r="AHJ488" s="200"/>
      <c r="AHK488" s="200"/>
      <c r="AHL488" s="200"/>
      <c r="AHM488" s="200"/>
      <c r="AHN488" s="200"/>
      <c r="AHO488" s="200"/>
      <c r="AHP488" s="200"/>
      <c r="AHQ488" s="200"/>
      <c r="AHR488" s="200"/>
      <c r="AHS488" s="200"/>
      <c r="AHT488" s="200"/>
      <c r="AHU488" s="200"/>
      <c r="AHV488" s="200"/>
      <c r="AHW488" s="200"/>
      <c r="AHX488" s="200"/>
      <c r="AHY488" s="200"/>
      <c r="AHZ488" s="200"/>
      <c r="AIA488" s="200"/>
      <c r="AIB488" s="200"/>
      <c r="AIC488" s="200"/>
      <c r="AID488" s="200"/>
      <c r="AIE488" s="200"/>
      <c r="AIF488" s="200"/>
      <c r="AIG488" s="200"/>
      <c r="AIH488" s="200"/>
      <c r="AII488" s="200"/>
      <c r="AIJ488" s="200"/>
      <c r="AIK488" s="200"/>
      <c r="AIL488" s="200"/>
      <c r="AIM488" s="200"/>
      <c r="AIN488" s="200"/>
      <c r="AIO488" s="200"/>
      <c r="AIP488" s="200"/>
      <c r="AIQ488" s="200"/>
      <c r="AIR488" s="200"/>
      <c r="AIS488" s="200"/>
      <c r="AIT488" s="200"/>
      <c r="AIU488" s="200"/>
      <c r="AIV488" s="200"/>
      <c r="AIW488" s="200"/>
      <c r="AIX488" s="200"/>
      <c r="AIY488" s="200"/>
      <c r="AIZ488" s="200"/>
      <c r="AJA488" s="200"/>
      <c r="AJB488" s="200"/>
      <c r="AJC488" s="200"/>
      <c r="AJD488" s="200"/>
      <c r="AJE488" s="200"/>
      <c r="AJF488" s="200"/>
      <c r="AJG488" s="200"/>
      <c r="AJH488" s="200"/>
      <c r="AJI488" s="200"/>
      <c r="AJJ488" s="200"/>
      <c r="AJK488" s="200"/>
      <c r="AJL488" s="200"/>
      <c r="AJM488" s="200"/>
      <c r="AJN488" s="200"/>
      <c r="AJO488" s="200"/>
      <c r="AJP488" s="200"/>
      <c r="AJQ488" s="200"/>
      <c r="AJR488" s="200"/>
      <c r="AJS488" s="200"/>
      <c r="AJT488" s="200"/>
      <c r="AJU488" s="200"/>
      <c r="AJV488" s="200"/>
      <c r="AJW488" s="200"/>
      <c r="AJX488" s="200"/>
      <c r="AJY488" s="200"/>
      <c r="AJZ488" s="200"/>
      <c r="AKA488" s="200"/>
      <c r="AKB488" s="200"/>
      <c r="AKC488" s="200"/>
      <c r="AKD488" s="200"/>
      <c r="AKE488" s="200"/>
      <c r="AKF488" s="200"/>
      <c r="AKG488" s="200"/>
      <c r="AKH488" s="200"/>
      <c r="AKI488" s="200"/>
      <c r="AKJ488" s="200"/>
      <c r="AKK488" s="200"/>
      <c r="AKL488" s="200"/>
      <c r="AKM488" s="200"/>
      <c r="AKN488" s="200"/>
      <c r="AKO488" s="200"/>
      <c r="AKP488" s="200"/>
      <c r="AKQ488" s="200"/>
      <c r="AKR488" s="200"/>
      <c r="AKS488" s="200"/>
      <c r="AKT488" s="200"/>
      <c r="AKU488" s="200"/>
      <c r="AKV488" s="200"/>
      <c r="AKW488" s="200"/>
      <c r="AKX488" s="200"/>
      <c r="AKY488" s="200"/>
      <c r="AKZ488" s="200"/>
      <c r="ALA488" s="200"/>
      <c r="ALB488" s="200"/>
      <c r="ALC488" s="200"/>
      <c r="ALD488" s="200"/>
      <c r="ALE488" s="200"/>
      <c r="ALF488" s="200"/>
      <c r="ALG488" s="200"/>
      <c r="ALH488" s="200"/>
      <c r="ALI488" s="200"/>
      <c r="ALJ488" s="200"/>
      <c r="ALK488" s="200"/>
      <c r="ALL488" s="200"/>
      <c r="ALM488" s="200"/>
      <c r="ALN488" s="200"/>
      <c r="ALO488" s="200"/>
      <c r="ALP488" s="200"/>
      <c r="ALQ488" s="200"/>
      <c r="ALR488" s="200"/>
      <c r="ALS488" s="200"/>
      <c r="ALT488" s="200"/>
      <c r="ALU488" s="200"/>
      <c r="ALV488" s="200"/>
      <c r="ALW488" s="200"/>
      <c r="ALX488" s="200"/>
      <c r="ALY488" s="200"/>
      <c r="ALZ488" s="200"/>
      <c r="AMA488" s="200"/>
      <c r="AMB488" s="200"/>
      <c r="AMC488" s="200"/>
      <c r="AMD488" s="200"/>
      <c r="AME488" s="200"/>
      <c r="AMF488" s="200"/>
      <c r="AMG488" s="200"/>
      <c r="AMH488" s="200"/>
      <c r="AMI488" s="200"/>
      <c r="AMJ488" s="200"/>
      <c r="AMK488" s="200"/>
      <c r="AML488" s="200"/>
    </row>
    <row r="489" spans="2:1026" s="200" customFormat="1" ht="15.75" x14ac:dyDescent="0.25">
      <c r="C489" s="153"/>
      <c r="D489" s="154"/>
      <c r="E489" s="155"/>
      <c r="J489" s="24"/>
      <c r="L489" s="46"/>
      <c r="M489" s="24"/>
      <c r="O489" s="46"/>
      <c r="P489" s="47"/>
      <c r="Q489" s="46"/>
      <c r="R489" s="46"/>
      <c r="S489" s="48"/>
      <c r="T489" s="24"/>
      <c r="U489" s="46"/>
      <c r="V489" s="48"/>
      <c r="W489" s="24"/>
      <c r="X489" s="46"/>
      <c r="Y489" s="48"/>
      <c r="Z489" s="46"/>
      <c r="AA489" s="46"/>
      <c r="AB489" s="48"/>
      <c r="AC489" s="48"/>
      <c r="AD489" s="46"/>
    </row>
    <row r="490" spans="2:1026" s="200" customFormat="1" ht="15.75" x14ac:dyDescent="0.25">
      <c r="C490" s="153"/>
      <c r="D490" s="154"/>
      <c r="E490" s="155"/>
      <c r="J490" s="24"/>
      <c r="L490" s="46"/>
      <c r="M490" s="24"/>
      <c r="O490" s="46"/>
      <c r="P490" s="47"/>
      <c r="Q490" s="46"/>
      <c r="R490" s="46"/>
      <c r="S490" s="48"/>
      <c r="T490" s="24"/>
      <c r="U490" s="46"/>
      <c r="V490" s="48"/>
      <c r="W490" s="24"/>
      <c r="X490" s="46"/>
      <c r="Y490" s="48"/>
      <c r="Z490" s="46"/>
      <c r="AA490" s="46"/>
      <c r="AB490" s="48"/>
      <c r="AC490" s="48"/>
      <c r="AD490" s="46"/>
    </row>
    <row r="491" spans="2:1026" ht="39.950000000000003" customHeight="1" x14ac:dyDescent="0.25">
      <c r="C491" s="205" t="s">
        <v>27</v>
      </c>
      <c r="D491" s="205" t="s">
        <v>28</v>
      </c>
      <c r="E491" s="205" t="s">
        <v>29</v>
      </c>
      <c r="J491" s="20"/>
    </row>
    <row r="492" spans="2:1026" s="200" customFormat="1" ht="35.1" customHeight="1" x14ac:dyDescent="0.25">
      <c r="C492" s="125" t="s">
        <v>284</v>
      </c>
      <c r="D492" s="67" t="s">
        <v>31</v>
      </c>
      <c r="E492" s="68"/>
      <c r="J492" s="24"/>
      <c r="L492" s="46"/>
      <c r="M492" s="24"/>
      <c r="O492" s="46"/>
      <c r="P492" s="47"/>
      <c r="Q492" s="46"/>
      <c r="R492" s="46"/>
      <c r="S492" s="48"/>
      <c r="T492" s="24"/>
      <c r="U492" s="46"/>
      <c r="V492" s="48"/>
      <c r="W492" s="24"/>
      <c r="X492" s="46"/>
      <c r="Y492" s="48"/>
      <c r="Z492" s="46"/>
      <c r="AA492" s="46"/>
      <c r="AB492" s="48"/>
      <c r="AC492" s="48"/>
      <c r="AD492" s="46"/>
    </row>
    <row r="493" spans="2:1026" s="200" customFormat="1" ht="35.1" customHeight="1" x14ac:dyDescent="0.25">
      <c r="C493" s="125" t="s">
        <v>285</v>
      </c>
      <c r="D493" s="126" t="s">
        <v>33</v>
      </c>
      <c r="E493" s="127"/>
      <c r="J493" s="24"/>
      <c r="L493" s="46"/>
      <c r="M493" s="24"/>
      <c r="O493" s="46"/>
      <c r="P493" s="47"/>
      <c r="Q493" s="46"/>
      <c r="R493" s="46"/>
      <c r="S493" s="48"/>
      <c r="T493" s="24"/>
      <c r="U493" s="46"/>
      <c r="V493" s="48"/>
      <c r="W493" s="24"/>
      <c r="X493" s="46"/>
      <c r="Y493" s="48"/>
      <c r="Z493" s="46"/>
      <c r="AA493" s="46"/>
      <c r="AB493" s="48"/>
      <c r="AC493" s="48"/>
      <c r="AD493" s="46"/>
    </row>
    <row r="494" spans="2:1026" s="200" customFormat="1" ht="35.1" customHeight="1" x14ac:dyDescent="0.25">
      <c r="C494" s="125" t="s">
        <v>286</v>
      </c>
      <c r="D494" s="68" t="s">
        <v>35</v>
      </c>
      <c r="E494" s="68"/>
      <c r="J494" s="24"/>
      <c r="L494" s="46"/>
      <c r="M494" s="24"/>
      <c r="O494" s="46"/>
      <c r="P494" s="47"/>
      <c r="Q494" s="46"/>
      <c r="R494" s="46"/>
      <c r="S494" s="48"/>
      <c r="T494" s="24"/>
      <c r="U494" s="46"/>
      <c r="V494" s="48"/>
      <c r="W494" s="24"/>
      <c r="X494" s="46"/>
      <c r="Y494" s="48"/>
      <c r="Z494" s="46"/>
      <c r="AA494" s="46"/>
      <c r="AB494" s="48"/>
      <c r="AC494" s="48"/>
      <c r="AD494" s="46"/>
    </row>
    <row r="495" spans="2:1026" s="200" customFormat="1" ht="15.75" x14ac:dyDescent="0.25">
      <c r="J495" s="24"/>
      <c r="L495" s="46"/>
      <c r="M495" s="24"/>
      <c r="O495" s="46"/>
      <c r="P495" s="47"/>
      <c r="Q495" s="46"/>
      <c r="R495" s="46"/>
      <c r="S495" s="48"/>
      <c r="T495" s="24"/>
      <c r="U495" s="46"/>
      <c r="V495" s="48"/>
      <c r="W495" s="24"/>
      <c r="X495" s="46"/>
      <c r="Y495" s="48"/>
      <c r="Z495" s="46"/>
      <c r="AA495" s="46"/>
      <c r="AB495" s="48"/>
      <c r="AC495" s="48"/>
      <c r="AD495" s="46"/>
    </row>
    <row r="496" spans="2:1026" s="200" customFormat="1" ht="15.75" customHeight="1" x14ac:dyDescent="0.25">
      <c r="J496" s="24"/>
      <c r="L496" s="46"/>
      <c r="M496" s="24"/>
      <c r="O496" s="46"/>
      <c r="P496" s="47"/>
      <c r="Q496" s="46"/>
      <c r="R496" s="46"/>
      <c r="S496" s="48"/>
      <c r="T496" s="24"/>
      <c r="U496" s="46"/>
      <c r="V496" s="48"/>
      <c r="W496" s="24"/>
      <c r="X496" s="46"/>
      <c r="Y496" s="48"/>
      <c r="Z496" s="46"/>
      <c r="AA496" s="46"/>
      <c r="AB496" s="48"/>
      <c r="AC496" s="48"/>
      <c r="AD496" s="46"/>
    </row>
    <row r="497" spans="3:1026" s="200" customFormat="1" ht="15.75" x14ac:dyDescent="0.25">
      <c r="J497" s="24"/>
      <c r="L497" s="46"/>
      <c r="M497" s="24"/>
      <c r="O497" s="46"/>
      <c r="P497" s="47"/>
      <c r="Q497" s="46"/>
      <c r="R497" s="46"/>
      <c r="S497" s="48"/>
      <c r="T497" s="24"/>
      <c r="U497" s="46"/>
      <c r="V497" s="48"/>
      <c r="W497" s="24"/>
      <c r="X497" s="46"/>
      <c r="Y497" s="48"/>
      <c r="Z497" s="46"/>
      <c r="AA497" s="46"/>
      <c r="AB497" s="48"/>
      <c r="AC497" s="48"/>
      <c r="AD497" s="46"/>
    </row>
    <row r="498" spans="3:1026" s="74" customFormat="1" ht="35.1" customHeight="1" x14ac:dyDescent="0.25">
      <c r="C498" s="152" t="s">
        <v>302</v>
      </c>
      <c r="J498" s="75"/>
      <c r="L498" s="76"/>
      <c r="M498" s="75"/>
      <c r="O498" s="76"/>
      <c r="P498" s="129"/>
      <c r="Q498" s="76"/>
      <c r="R498" s="76"/>
      <c r="S498" s="82"/>
      <c r="T498" s="75"/>
      <c r="U498" s="76"/>
      <c r="V498" s="82"/>
      <c r="W498" s="75"/>
      <c r="X498" s="76"/>
      <c r="Y498" s="82"/>
      <c r="Z498" s="76"/>
      <c r="AA498" s="76"/>
      <c r="AB498" s="82"/>
      <c r="AC498" s="82"/>
      <c r="AD498" s="76"/>
      <c r="AO498" s="200"/>
      <c r="AP498" s="200"/>
      <c r="AQ498" s="200"/>
      <c r="AR498" s="200"/>
      <c r="AS498" s="200"/>
      <c r="AT498" s="200"/>
      <c r="AU498" s="200"/>
      <c r="AV498" s="200"/>
      <c r="AW498" s="200"/>
      <c r="AX498" s="200"/>
      <c r="AY498" s="200"/>
      <c r="AZ498" s="200"/>
      <c r="BA498" s="200"/>
      <c r="BB498" s="200"/>
      <c r="BC498" s="200"/>
      <c r="BD498" s="200"/>
      <c r="BE498" s="200"/>
      <c r="BF498" s="200"/>
      <c r="BG498" s="200"/>
      <c r="BH498" s="200"/>
      <c r="BI498" s="200"/>
      <c r="BJ498" s="200"/>
      <c r="BK498" s="200"/>
      <c r="BL498" s="200"/>
      <c r="BM498" s="200"/>
      <c r="BN498" s="200"/>
      <c r="BO498" s="200"/>
      <c r="BP498" s="200"/>
      <c r="BQ498" s="200"/>
      <c r="BR498" s="200"/>
      <c r="BS498" s="200"/>
      <c r="BT498" s="200"/>
      <c r="BU498" s="200"/>
      <c r="BV498" s="200"/>
      <c r="BW498" s="200"/>
      <c r="BX498" s="200"/>
      <c r="BY498" s="200"/>
      <c r="BZ498" s="200"/>
      <c r="CA498" s="200"/>
      <c r="CB498" s="200"/>
      <c r="CC498" s="200"/>
      <c r="CD498" s="200"/>
      <c r="CE498" s="200"/>
      <c r="CF498" s="200"/>
      <c r="CG498" s="200"/>
      <c r="CH498" s="200"/>
      <c r="CI498" s="200"/>
      <c r="CJ498" s="200"/>
      <c r="CK498" s="200"/>
      <c r="CL498" s="200"/>
      <c r="CM498" s="200"/>
      <c r="CN498" s="200"/>
      <c r="CO498" s="200"/>
      <c r="CP498" s="200"/>
      <c r="CQ498" s="200"/>
      <c r="CR498" s="200"/>
      <c r="CS498" s="200"/>
      <c r="CT498" s="200"/>
      <c r="CU498" s="200"/>
      <c r="CV498" s="200"/>
      <c r="CW498" s="200"/>
      <c r="CX498" s="200"/>
      <c r="CY498" s="200"/>
      <c r="CZ498" s="200"/>
      <c r="DA498" s="200"/>
      <c r="DB498" s="200"/>
      <c r="DC498" s="200"/>
      <c r="DD498" s="200"/>
      <c r="DE498" s="200"/>
      <c r="DF498" s="200"/>
      <c r="DG498" s="200"/>
      <c r="DH498" s="200"/>
      <c r="DI498" s="200"/>
      <c r="DJ498" s="200"/>
      <c r="DK498" s="200"/>
      <c r="DL498" s="200"/>
      <c r="DM498" s="200"/>
      <c r="DN498" s="200"/>
      <c r="DO498" s="200"/>
      <c r="DP498" s="200"/>
      <c r="DQ498" s="200"/>
      <c r="DR498" s="200"/>
      <c r="DS498" s="200"/>
      <c r="DT498" s="200"/>
      <c r="DU498" s="200"/>
      <c r="DV498" s="200"/>
      <c r="DW498" s="200"/>
      <c r="DX498" s="200"/>
      <c r="DY498" s="200"/>
      <c r="DZ498" s="200"/>
      <c r="EA498" s="200"/>
      <c r="EB498" s="200"/>
      <c r="EC498" s="200"/>
      <c r="ED498" s="200"/>
      <c r="EE498" s="200"/>
      <c r="EF498" s="200"/>
      <c r="EG498" s="200"/>
      <c r="EH498" s="200"/>
      <c r="EI498" s="200"/>
      <c r="EJ498" s="200"/>
      <c r="EK498" s="200"/>
      <c r="EL498" s="200"/>
      <c r="EM498" s="200"/>
      <c r="EN498" s="200"/>
      <c r="EO498" s="200"/>
      <c r="EP498" s="200"/>
      <c r="EQ498" s="200"/>
      <c r="ER498" s="200"/>
      <c r="ES498" s="200"/>
      <c r="ET498" s="200"/>
      <c r="EU498" s="200"/>
      <c r="EV498" s="200"/>
      <c r="EW498" s="200"/>
      <c r="EX498" s="200"/>
      <c r="EY498" s="200"/>
      <c r="EZ498" s="200"/>
      <c r="FA498" s="200"/>
      <c r="FB498" s="200"/>
      <c r="FC498" s="200"/>
      <c r="FD498" s="200"/>
      <c r="FE498" s="200"/>
      <c r="FF498" s="200"/>
      <c r="FG498" s="200"/>
      <c r="FH498" s="200"/>
      <c r="FI498" s="200"/>
      <c r="FJ498" s="200"/>
      <c r="FK498" s="200"/>
      <c r="FL498" s="200"/>
      <c r="FM498" s="200"/>
      <c r="FN498" s="200"/>
      <c r="FO498" s="200"/>
      <c r="FP498" s="200"/>
      <c r="FQ498" s="200"/>
      <c r="FR498" s="200"/>
      <c r="FS498" s="200"/>
      <c r="FT498" s="200"/>
      <c r="FU498" s="200"/>
      <c r="FV498" s="200"/>
      <c r="FW498" s="200"/>
      <c r="FX498" s="200"/>
      <c r="FY498" s="200"/>
      <c r="FZ498" s="200"/>
      <c r="GA498" s="200"/>
      <c r="GB498" s="200"/>
      <c r="GC498" s="200"/>
      <c r="GD498" s="200"/>
      <c r="GE498" s="200"/>
      <c r="GF498" s="200"/>
      <c r="GG498" s="200"/>
      <c r="GH498" s="200"/>
      <c r="GI498" s="200"/>
      <c r="GJ498" s="200"/>
      <c r="GK498" s="200"/>
      <c r="GL498" s="200"/>
      <c r="GM498" s="200"/>
      <c r="GN498" s="200"/>
      <c r="GO498" s="200"/>
      <c r="GP498" s="200"/>
      <c r="GQ498" s="200"/>
      <c r="GR498" s="200"/>
      <c r="GS498" s="200"/>
      <c r="GT498" s="200"/>
      <c r="GU498" s="200"/>
      <c r="GV498" s="200"/>
      <c r="GW498" s="200"/>
      <c r="GX498" s="200"/>
      <c r="GY498" s="200"/>
      <c r="GZ498" s="200"/>
      <c r="HA498" s="200"/>
      <c r="HB498" s="200"/>
      <c r="HC498" s="200"/>
      <c r="HD498" s="200"/>
      <c r="HE498" s="200"/>
      <c r="HF498" s="200"/>
      <c r="HG498" s="200"/>
      <c r="HH498" s="200"/>
      <c r="HI498" s="200"/>
      <c r="HJ498" s="200"/>
      <c r="HK498" s="200"/>
      <c r="HL498" s="200"/>
      <c r="HM498" s="200"/>
      <c r="HN498" s="200"/>
      <c r="HO498" s="200"/>
      <c r="HP498" s="200"/>
      <c r="HQ498" s="200"/>
      <c r="HR498" s="200"/>
      <c r="HS498" s="200"/>
      <c r="HT498" s="200"/>
      <c r="HU498" s="200"/>
      <c r="HV498" s="200"/>
      <c r="HW498" s="200"/>
      <c r="HX498" s="200"/>
      <c r="HY498" s="200"/>
      <c r="HZ498" s="200"/>
      <c r="IA498" s="200"/>
      <c r="IB498" s="200"/>
      <c r="IC498" s="200"/>
      <c r="ID498" s="200"/>
      <c r="IE498" s="200"/>
      <c r="IF498" s="200"/>
      <c r="IG498" s="200"/>
      <c r="IH498" s="200"/>
      <c r="II498" s="200"/>
      <c r="IJ498" s="200"/>
      <c r="IK498" s="200"/>
      <c r="IL498" s="200"/>
      <c r="IM498" s="200"/>
      <c r="IN498" s="200"/>
      <c r="IO498" s="200"/>
      <c r="IP498" s="200"/>
      <c r="IQ498" s="200"/>
      <c r="IR498" s="200"/>
      <c r="IS498" s="200"/>
      <c r="IT498" s="200"/>
      <c r="IU498" s="200"/>
      <c r="IV498" s="200"/>
      <c r="IW498" s="200"/>
      <c r="IX498" s="200"/>
      <c r="IY498" s="200"/>
      <c r="IZ498" s="200"/>
      <c r="JA498" s="200"/>
      <c r="JB498" s="200"/>
      <c r="JC498" s="200"/>
      <c r="JD498" s="200"/>
      <c r="JE498" s="200"/>
      <c r="JF498" s="200"/>
      <c r="JG498" s="200"/>
      <c r="JH498" s="200"/>
      <c r="JI498" s="200"/>
      <c r="JJ498" s="200"/>
      <c r="JK498" s="200"/>
      <c r="JL498" s="200"/>
      <c r="JM498" s="200"/>
      <c r="JN498" s="200"/>
      <c r="JO498" s="200"/>
      <c r="JP498" s="200"/>
      <c r="JQ498" s="200"/>
      <c r="JR498" s="200"/>
      <c r="JS498" s="200"/>
      <c r="JT498" s="200"/>
      <c r="JU498" s="200"/>
      <c r="JV498" s="200"/>
      <c r="JW498" s="200"/>
      <c r="JX498" s="200"/>
      <c r="JY498" s="200"/>
      <c r="JZ498" s="200"/>
      <c r="KA498" s="200"/>
      <c r="KB498" s="200"/>
      <c r="KC498" s="200"/>
      <c r="KD498" s="200"/>
      <c r="KE498" s="200"/>
      <c r="KF498" s="200"/>
      <c r="KG498" s="200"/>
      <c r="KH498" s="200"/>
      <c r="KI498" s="200"/>
      <c r="KJ498" s="200"/>
      <c r="KK498" s="200"/>
      <c r="KL498" s="200"/>
      <c r="KM498" s="200"/>
      <c r="KN498" s="200"/>
      <c r="KO498" s="200"/>
      <c r="KP498" s="200"/>
      <c r="KQ498" s="200"/>
      <c r="KR498" s="200"/>
      <c r="KS498" s="200"/>
      <c r="KT498" s="200"/>
      <c r="KU498" s="200"/>
      <c r="KV498" s="200"/>
      <c r="KW498" s="200"/>
      <c r="KX498" s="200"/>
      <c r="KY498" s="200"/>
      <c r="KZ498" s="200"/>
      <c r="LA498" s="200"/>
      <c r="LB498" s="200"/>
      <c r="LC498" s="200"/>
      <c r="LD498" s="200"/>
      <c r="LE498" s="200"/>
      <c r="LF498" s="200"/>
      <c r="LG498" s="200"/>
      <c r="LH498" s="200"/>
      <c r="LI498" s="200"/>
      <c r="LJ498" s="200"/>
      <c r="LK498" s="200"/>
      <c r="LL498" s="200"/>
      <c r="LM498" s="200"/>
      <c r="LN498" s="200"/>
      <c r="LO498" s="200"/>
      <c r="LP498" s="200"/>
      <c r="LQ498" s="200"/>
      <c r="LR498" s="200"/>
      <c r="LS498" s="200"/>
      <c r="LT498" s="200"/>
      <c r="LU498" s="200"/>
      <c r="LV498" s="200"/>
      <c r="LW498" s="200"/>
      <c r="LX498" s="200"/>
      <c r="LY498" s="200"/>
      <c r="LZ498" s="200"/>
      <c r="MA498" s="200"/>
      <c r="MB498" s="200"/>
      <c r="MC498" s="200"/>
      <c r="MD498" s="200"/>
      <c r="ME498" s="200"/>
      <c r="MF498" s="200"/>
      <c r="MG498" s="200"/>
      <c r="MH498" s="200"/>
      <c r="MI498" s="200"/>
      <c r="MJ498" s="200"/>
      <c r="MK498" s="200"/>
      <c r="ML498" s="200"/>
      <c r="MM498" s="200"/>
      <c r="MN498" s="200"/>
      <c r="MO498" s="200"/>
      <c r="MP498" s="200"/>
      <c r="MQ498" s="200"/>
      <c r="MR498" s="200"/>
      <c r="MS498" s="200"/>
      <c r="MT498" s="200"/>
      <c r="MU498" s="200"/>
      <c r="MV498" s="200"/>
      <c r="MW498" s="200"/>
      <c r="MX498" s="200"/>
      <c r="MY498" s="200"/>
      <c r="MZ498" s="200"/>
      <c r="NA498" s="200"/>
      <c r="NB498" s="200"/>
      <c r="NC498" s="200"/>
      <c r="ND498" s="200"/>
      <c r="NE498" s="200"/>
      <c r="NF498" s="200"/>
      <c r="NG498" s="200"/>
      <c r="NH498" s="200"/>
      <c r="NI498" s="200"/>
      <c r="NJ498" s="200"/>
      <c r="NK498" s="200"/>
      <c r="NL498" s="200"/>
      <c r="NM498" s="200"/>
      <c r="NN498" s="200"/>
      <c r="NO498" s="200"/>
      <c r="NP498" s="200"/>
      <c r="NQ498" s="200"/>
      <c r="NR498" s="200"/>
      <c r="NS498" s="200"/>
      <c r="NT498" s="200"/>
      <c r="NU498" s="200"/>
      <c r="NV498" s="200"/>
      <c r="NW498" s="200"/>
      <c r="NX498" s="200"/>
      <c r="NY498" s="200"/>
      <c r="NZ498" s="200"/>
      <c r="OA498" s="200"/>
      <c r="OB498" s="200"/>
      <c r="OC498" s="200"/>
      <c r="OD498" s="200"/>
      <c r="OE498" s="200"/>
      <c r="OF498" s="200"/>
      <c r="OG498" s="200"/>
      <c r="OH498" s="200"/>
      <c r="OI498" s="200"/>
      <c r="OJ498" s="200"/>
      <c r="OK498" s="200"/>
      <c r="OL498" s="200"/>
      <c r="OM498" s="200"/>
      <c r="ON498" s="200"/>
      <c r="OO498" s="200"/>
      <c r="OP498" s="200"/>
      <c r="OQ498" s="200"/>
      <c r="OR498" s="200"/>
      <c r="OS498" s="200"/>
      <c r="OT498" s="200"/>
      <c r="OU498" s="200"/>
      <c r="OV498" s="200"/>
      <c r="OW498" s="200"/>
      <c r="OX498" s="200"/>
      <c r="OY498" s="200"/>
      <c r="OZ498" s="200"/>
      <c r="PA498" s="200"/>
      <c r="PB498" s="200"/>
      <c r="PC498" s="200"/>
      <c r="PD498" s="200"/>
      <c r="PE498" s="200"/>
      <c r="PF498" s="200"/>
      <c r="PG498" s="200"/>
      <c r="PH498" s="200"/>
      <c r="PI498" s="200"/>
      <c r="PJ498" s="200"/>
      <c r="PK498" s="200"/>
      <c r="PL498" s="200"/>
      <c r="PM498" s="200"/>
      <c r="PN498" s="200"/>
      <c r="PO498" s="200"/>
      <c r="PP498" s="200"/>
      <c r="PQ498" s="200"/>
      <c r="PR498" s="200"/>
      <c r="PS498" s="200"/>
      <c r="PT498" s="200"/>
      <c r="PU498" s="200"/>
      <c r="PV498" s="200"/>
      <c r="PW498" s="200"/>
      <c r="PX498" s="200"/>
      <c r="PY498" s="200"/>
      <c r="PZ498" s="200"/>
      <c r="QA498" s="200"/>
      <c r="QB498" s="200"/>
      <c r="QC498" s="200"/>
      <c r="QD498" s="200"/>
      <c r="QE498" s="200"/>
      <c r="QF498" s="200"/>
      <c r="QG498" s="200"/>
      <c r="QH498" s="200"/>
      <c r="QI498" s="200"/>
      <c r="QJ498" s="200"/>
      <c r="QK498" s="200"/>
      <c r="QL498" s="200"/>
      <c r="QM498" s="200"/>
      <c r="QN498" s="200"/>
      <c r="QO498" s="200"/>
      <c r="QP498" s="200"/>
      <c r="QQ498" s="200"/>
      <c r="QR498" s="200"/>
      <c r="QS498" s="200"/>
      <c r="QT498" s="200"/>
      <c r="QU498" s="200"/>
      <c r="QV498" s="200"/>
      <c r="QW498" s="200"/>
      <c r="QX498" s="200"/>
      <c r="QY498" s="200"/>
      <c r="QZ498" s="200"/>
      <c r="RA498" s="200"/>
      <c r="RB498" s="200"/>
      <c r="RC498" s="200"/>
      <c r="RD498" s="200"/>
      <c r="RE498" s="200"/>
      <c r="RF498" s="200"/>
      <c r="RG498" s="200"/>
      <c r="RH498" s="200"/>
      <c r="RI498" s="200"/>
      <c r="RJ498" s="200"/>
      <c r="RK498" s="200"/>
      <c r="RL498" s="200"/>
      <c r="RM498" s="200"/>
      <c r="RN498" s="200"/>
      <c r="RO498" s="200"/>
      <c r="RP498" s="200"/>
      <c r="RQ498" s="200"/>
      <c r="RR498" s="200"/>
      <c r="RS498" s="200"/>
      <c r="RT498" s="200"/>
      <c r="RU498" s="200"/>
      <c r="RV498" s="200"/>
      <c r="RW498" s="200"/>
      <c r="RX498" s="200"/>
      <c r="RY498" s="200"/>
      <c r="RZ498" s="200"/>
      <c r="SA498" s="200"/>
      <c r="SB498" s="200"/>
      <c r="SC498" s="200"/>
      <c r="SD498" s="200"/>
      <c r="SE498" s="200"/>
      <c r="SF498" s="200"/>
      <c r="SG498" s="200"/>
      <c r="SH498" s="200"/>
      <c r="SI498" s="200"/>
      <c r="SJ498" s="200"/>
      <c r="SK498" s="200"/>
      <c r="SL498" s="200"/>
      <c r="SM498" s="200"/>
      <c r="SN498" s="200"/>
      <c r="SO498" s="200"/>
      <c r="SP498" s="200"/>
      <c r="SQ498" s="200"/>
      <c r="SR498" s="200"/>
      <c r="SS498" s="200"/>
      <c r="ST498" s="200"/>
      <c r="SU498" s="200"/>
      <c r="SV498" s="200"/>
      <c r="SW498" s="200"/>
      <c r="SX498" s="200"/>
      <c r="SY498" s="200"/>
      <c r="SZ498" s="200"/>
      <c r="TA498" s="200"/>
      <c r="TB498" s="200"/>
      <c r="TC498" s="200"/>
      <c r="TD498" s="200"/>
      <c r="TE498" s="200"/>
      <c r="TF498" s="200"/>
      <c r="TG498" s="200"/>
      <c r="TH498" s="200"/>
      <c r="TI498" s="200"/>
      <c r="TJ498" s="200"/>
      <c r="TK498" s="200"/>
      <c r="TL498" s="200"/>
      <c r="TM498" s="200"/>
      <c r="TN498" s="200"/>
      <c r="TO498" s="200"/>
      <c r="TP498" s="200"/>
      <c r="TQ498" s="200"/>
      <c r="TR498" s="200"/>
      <c r="TS498" s="200"/>
      <c r="TT498" s="200"/>
      <c r="TU498" s="200"/>
      <c r="TV498" s="200"/>
      <c r="TW498" s="200"/>
      <c r="TX498" s="200"/>
      <c r="TY498" s="200"/>
      <c r="TZ498" s="200"/>
      <c r="UA498" s="200"/>
      <c r="UB498" s="200"/>
      <c r="UC498" s="200"/>
      <c r="UD498" s="200"/>
      <c r="UE498" s="200"/>
      <c r="UF498" s="200"/>
      <c r="UG498" s="200"/>
      <c r="UH498" s="200"/>
      <c r="UI498" s="200"/>
      <c r="UJ498" s="200"/>
      <c r="UK498" s="200"/>
      <c r="UL498" s="200"/>
      <c r="UM498" s="200"/>
      <c r="UN498" s="200"/>
      <c r="UO498" s="200"/>
      <c r="UP498" s="200"/>
      <c r="UQ498" s="200"/>
      <c r="UR498" s="200"/>
      <c r="US498" s="200"/>
      <c r="UT498" s="200"/>
      <c r="UU498" s="200"/>
      <c r="UV498" s="200"/>
      <c r="UW498" s="200"/>
      <c r="UX498" s="200"/>
      <c r="UY498" s="200"/>
      <c r="UZ498" s="200"/>
      <c r="VA498" s="200"/>
      <c r="VB498" s="200"/>
      <c r="VC498" s="200"/>
      <c r="VD498" s="200"/>
      <c r="VE498" s="200"/>
      <c r="VF498" s="200"/>
      <c r="VG498" s="200"/>
      <c r="VH498" s="200"/>
      <c r="VI498" s="200"/>
      <c r="VJ498" s="200"/>
      <c r="VK498" s="200"/>
      <c r="VL498" s="200"/>
      <c r="VM498" s="200"/>
      <c r="VN498" s="200"/>
      <c r="VO498" s="200"/>
      <c r="VP498" s="200"/>
      <c r="VQ498" s="200"/>
      <c r="VR498" s="200"/>
      <c r="VS498" s="200"/>
      <c r="VT498" s="200"/>
      <c r="VU498" s="200"/>
      <c r="VV498" s="200"/>
      <c r="VW498" s="200"/>
      <c r="VX498" s="200"/>
      <c r="VY498" s="200"/>
      <c r="VZ498" s="200"/>
      <c r="WA498" s="200"/>
      <c r="WB498" s="200"/>
      <c r="WC498" s="200"/>
      <c r="WD498" s="200"/>
      <c r="WE498" s="200"/>
      <c r="WF498" s="200"/>
      <c r="WG498" s="200"/>
      <c r="WH498" s="200"/>
      <c r="WI498" s="200"/>
      <c r="WJ498" s="200"/>
      <c r="WK498" s="200"/>
      <c r="WL498" s="200"/>
      <c r="WM498" s="200"/>
      <c r="WN498" s="200"/>
      <c r="WO498" s="200"/>
      <c r="WP498" s="200"/>
      <c r="WQ498" s="200"/>
      <c r="WR498" s="200"/>
      <c r="WS498" s="200"/>
      <c r="WT498" s="200"/>
      <c r="WU498" s="200"/>
      <c r="WV498" s="200"/>
      <c r="WW498" s="200"/>
      <c r="WX498" s="200"/>
      <c r="WY498" s="200"/>
      <c r="WZ498" s="200"/>
      <c r="XA498" s="200"/>
      <c r="XB498" s="200"/>
      <c r="XC498" s="200"/>
      <c r="XD498" s="200"/>
      <c r="XE498" s="200"/>
      <c r="XF498" s="200"/>
      <c r="XG498" s="200"/>
      <c r="XH498" s="200"/>
      <c r="XI498" s="200"/>
      <c r="XJ498" s="200"/>
      <c r="XK498" s="200"/>
      <c r="XL498" s="200"/>
      <c r="XM498" s="200"/>
      <c r="XN498" s="200"/>
      <c r="XO498" s="200"/>
      <c r="XP498" s="200"/>
      <c r="XQ498" s="200"/>
      <c r="XR498" s="200"/>
      <c r="XS498" s="200"/>
      <c r="XT498" s="200"/>
      <c r="XU498" s="200"/>
      <c r="XV498" s="200"/>
      <c r="XW498" s="200"/>
      <c r="XX498" s="200"/>
      <c r="XY498" s="200"/>
      <c r="XZ498" s="200"/>
      <c r="YA498" s="200"/>
      <c r="YB498" s="200"/>
      <c r="YC498" s="200"/>
      <c r="YD498" s="200"/>
      <c r="YE498" s="200"/>
      <c r="YF498" s="200"/>
      <c r="YG498" s="200"/>
      <c r="YH498" s="200"/>
      <c r="YI498" s="200"/>
      <c r="YJ498" s="200"/>
      <c r="YK498" s="200"/>
      <c r="YL498" s="200"/>
      <c r="YM498" s="200"/>
      <c r="YN498" s="200"/>
      <c r="YO498" s="200"/>
      <c r="YP498" s="200"/>
      <c r="YQ498" s="200"/>
      <c r="YR498" s="200"/>
      <c r="YS498" s="200"/>
      <c r="YT498" s="200"/>
      <c r="YU498" s="200"/>
      <c r="YV498" s="200"/>
      <c r="YW498" s="200"/>
      <c r="YX498" s="200"/>
      <c r="YY498" s="200"/>
      <c r="YZ498" s="200"/>
      <c r="ZA498" s="200"/>
      <c r="ZB498" s="200"/>
      <c r="ZC498" s="200"/>
      <c r="ZD498" s="200"/>
      <c r="ZE498" s="200"/>
      <c r="ZF498" s="200"/>
      <c r="ZG498" s="200"/>
      <c r="ZH498" s="200"/>
      <c r="ZI498" s="200"/>
      <c r="ZJ498" s="200"/>
      <c r="ZK498" s="200"/>
      <c r="ZL498" s="200"/>
      <c r="ZM498" s="200"/>
      <c r="ZN498" s="200"/>
      <c r="ZO498" s="200"/>
      <c r="ZP498" s="200"/>
      <c r="ZQ498" s="200"/>
      <c r="ZR498" s="200"/>
      <c r="ZS498" s="200"/>
      <c r="ZT498" s="200"/>
      <c r="ZU498" s="200"/>
      <c r="ZV498" s="200"/>
      <c r="ZW498" s="200"/>
      <c r="ZX498" s="200"/>
      <c r="ZY498" s="200"/>
      <c r="ZZ498" s="200"/>
      <c r="AAA498" s="200"/>
      <c r="AAB498" s="200"/>
      <c r="AAC498" s="200"/>
      <c r="AAD498" s="200"/>
      <c r="AAE498" s="200"/>
      <c r="AAF498" s="200"/>
      <c r="AAG498" s="200"/>
      <c r="AAH498" s="200"/>
      <c r="AAI498" s="200"/>
      <c r="AAJ498" s="200"/>
      <c r="AAK498" s="200"/>
      <c r="AAL498" s="200"/>
      <c r="AAM498" s="200"/>
      <c r="AAN498" s="200"/>
      <c r="AAO498" s="200"/>
      <c r="AAP498" s="200"/>
      <c r="AAQ498" s="200"/>
      <c r="AAR498" s="200"/>
      <c r="AAS498" s="200"/>
      <c r="AAT498" s="200"/>
      <c r="AAU498" s="200"/>
      <c r="AAV498" s="200"/>
      <c r="AAW498" s="200"/>
      <c r="AAX498" s="200"/>
      <c r="AAY498" s="200"/>
      <c r="AAZ498" s="200"/>
      <c r="ABA498" s="200"/>
      <c r="ABB498" s="200"/>
      <c r="ABC498" s="200"/>
      <c r="ABD498" s="200"/>
      <c r="ABE498" s="200"/>
      <c r="ABF498" s="200"/>
      <c r="ABG498" s="200"/>
      <c r="ABH498" s="200"/>
      <c r="ABI498" s="200"/>
      <c r="ABJ498" s="200"/>
      <c r="ABK498" s="200"/>
      <c r="ABL498" s="200"/>
      <c r="ABM498" s="200"/>
      <c r="ABN498" s="200"/>
      <c r="ABO498" s="200"/>
      <c r="ABP498" s="200"/>
      <c r="ABQ498" s="200"/>
      <c r="ABR498" s="200"/>
      <c r="ABS498" s="200"/>
      <c r="ABT498" s="200"/>
      <c r="ABU498" s="200"/>
      <c r="ABV498" s="200"/>
      <c r="ABW498" s="200"/>
      <c r="ABX498" s="200"/>
      <c r="ABY498" s="200"/>
      <c r="ABZ498" s="200"/>
      <c r="ACA498" s="200"/>
      <c r="ACB498" s="200"/>
      <c r="ACC498" s="200"/>
      <c r="ACD498" s="200"/>
      <c r="ACE498" s="200"/>
      <c r="ACF498" s="200"/>
      <c r="ACG498" s="200"/>
      <c r="ACH498" s="200"/>
      <c r="ACI498" s="200"/>
      <c r="ACJ498" s="200"/>
      <c r="ACK498" s="200"/>
      <c r="ACL498" s="200"/>
      <c r="ACM498" s="200"/>
      <c r="ACN498" s="200"/>
      <c r="ACO498" s="200"/>
      <c r="ACP498" s="200"/>
      <c r="ACQ498" s="200"/>
      <c r="ACR498" s="200"/>
      <c r="ACS498" s="200"/>
      <c r="ACT498" s="200"/>
      <c r="ACU498" s="200"/>
      <c r="ACV498" s="200"/>
      <c r="ACW498" s="200"/>
      <c r="ACX498" s="200"/>
      <c r="ACY498" s="200"/>
      <c r="ACZ498" s="200"/>
      <c r="ADA498" s="200"/>
      <c r="ADB498" s="200"/>
      <c r="ADC498" s="200"/>
      <c r="ADD498" s="200"/>
      <c r="ADE498" s="200"/>
      <c r="ADF498" s="200"/>
      <c r="ADG498" s="200"/>
      <c r="ADH498" s="200"/>
      <c r="ADI498" s="200"/>
      <c r="ADJ498" s="200"/>
      <c r="ADK498" s="200"/>
      <c r="ADL498" s="200"/>
      <c r="ADM498" s="200"/>
      <c r="ADN498" s="200"/>
      <c r="ADO498" s="200"/>
      <c r="ADP498" s="200"/>
      <c r="ADQ498" s="200"/>
      <c r="ADR498" s="200"/>
      <c r="ADS498" s="200"/>
      <c r="ADT498" s="200"/>
      <c r="ADU498" s="200"/>
      <c r="ADV498" s="200"/>
      <c r="ADW498" s="200"/>
      <c r="ADX498" s="200"/>
      <c r="ADY498" s="200"/>
      <c r="ADZ498" s="200"/>
      <c r="AEA498" s="200"/>
      <c r="AEB498" s="200"/>
      <c r="AEC498" s="200"/>
      <c r="AED498" s="200"/>
      <c r="AEE498" s="200"/>
      <c r="AEF498" s="200"/>
      <c r="AEG498" s="200"/>
      <c r="AEH498" s="200"/>
      <c r="AEI498" s="200"/>
      <c r="AEJ498" s="200"/>
      <c r="AEK498" s="200"/>
      <c r="AEL498" s="200"/>
      <c r="AEM498" s="200"/>
      <c r="AEN498" s="200"/>
      <c r="AEO498" s="200"/>
      <c r="AEP498" s="200"/>
      <c r="AEQ498" s="200"/>
      <c r="AER498" s="200"/>
      <c r="AES498" s="200"/>
      <c r="AET498" s="200"/>
      <c r="AEU498" s="200"/>
      <c r="AEV498" s="200"/>
      <c r="AEW498" s="200"/>
      <c r="AEX498" s="200"/>
      <c r="AEY498" s="200"/>
      <c r="AEZ498" s="200"/>
      <c r="AFA498" s="200"/>
      <c r="AFB498" s="200"/>
      <c r="AFC498" s="200"/>
      <c r="AFD498" s="200"/>
      <c r="AFE498" s="200"/>
      <c r="AFF498" s="200"/>
      <c r="AFG498" s="200"/>
      <c r="AFH498" s="200"/>
      <c r="AFI498" s="200"/>
      <c r="AFJ498" s="200"/>
      <c r="AFK498" s="200"/>
      <c r="AFL498" s="200"/>
      <c r="AFM498" s="200"/>
      <c r="AFN498" s="200"/>
      <c r="AFO498" s="200"/>
      <c r="AFP498" s="200"/>
      <c r="AFQ498" s="200"/>
      <c r="AFR498" s="200"/>
      <c r="AFS498" s="200"/>
      <c r="AFT498" s="200"/>
      <c r="AFU498" s="200"/>
      <c r="AFV498" s="200"/>
      <c r="AFW498" s="200"/>
      <c r="AFX498" s="200"/>
      <c r="AFY498" s="200"/>
      <c r="AFZ498" s="200"/>
      <c r="AGA498" s="200"/>
      <c r="AGB498" s="200"/>
      <c r="AGC498" s="200"/>
      <c r="AGD498" s="200"/>
      <c r="AGE498" s="200"/>
      <c r="AGF498" s="200"/>
      <c r="AGG498" s="200"/>
      <c r="AGH498" s="200"/>
      <c r="AGI498" s="200"/>
      <c r="AGJ498" s="200"/>
      <c r="AGK498" s="200"/>
      <c r="AGL498" s="200"/>
      <c r="AGM498" s="200"/>
      <c r="AGN498" s="200"/>
      <c r="AGO498" s="200"/>
      <c r="AGP498" s="200"/>
      <c r="AGQ498" s="200"/>
      <c r="AGR498" s="200"/>
      <c r="AGS498" s="200"/>
      <c r="AGT498" s="200"/>
      <c r="AGU498" s="200"/>
      <c r="AGV498" s="200"/>
      <c r="AGW498" s="200"/>
      <c r="AGX498" s="200"/>
      <c r="AGY498" s="200"/>
      <c r="AGZ498" s="200"/>
      <c r="AHA498" s="200"/>
      <c r="AHB498" s="200"/>
      <c r="AHC498" s="200"/>
      <c r="AHD498" s="200"/>
      <c r="AHE498" s="200"/>
      <c r="AHF498" s="200"/>
      <c r="AHG498" s="200"/>
      <c r="AHH498" s="200"/>
      <c r="AHI498" s="200"/>
      <c r="AHJ498" s="200"/>
      <c r="AHK498" s="200"/>
      <c r="AHL498" s="200"/>
      <c r="AHM498" s="200"/>
      <c r="AHN498" s="200"/>
      <c r="AHO498" s="200"/>
      <c r="AHP498" s="200"/>
      <c r="AHQ498" s="200"/>
      <c r="AHR498" s="200"/>
      <c r="AHS498" s="200"/>
      <c r="AHT498" s="200"/>
      <c r="AHU498" s="200"/>
      <c r="AHV498" s="200"/>
      <c r="AHW498" s="200"/>
      <c r="AHX498" s="200"/>
      <c r="AHY498" s="200"/>
      <c r="AHZ498" s="200"/>
      <c r="AIA498" s="200"/>
      <c r="AIB498" s="200"/>
      <c r="AIC498" s="200"/>
      <c r="AID498" s="200"/>
      <c r="AIE498" s="200"/>
      <c r="AIF498" s="200"/>
      <c r="AIG498" s="200"/>
      <c r="AIH498" s="200"/>
      <c r="AII498" s="200"/>
      <c r="AIJ498" s="200"/>
      <c r="AIK498" s="200"/>
      <c r="AIL498" s="200"/>
      <c r="AIM498" s="200"/>
      <c r="AIN498" s="200"/>
      <c r="AIO498" s="200"/>
      <c r="AIP498" s="200"/>
      <c r="AIQ498" s="200"/>
      <c r="AIR498" s="200"/>
      <c r="AIS498" s="200"/>
      <c r="AIT498" s="200"/>
      <c r="AIU498" s="200"/>
      <c r="AIV498" s="200"/>
      <c r="AIW498" s="200"/>
      <c r="AIX498" s="200"/>
      <c r="AIY498" s="200"/>
      <c r="AIZ498" s="200"/>
      <c r="AJA498" s="200"/>
      <c r="AJB498" s="200"/>
      <c r="AJC498" s="200"/>
      <c r="AJD498" s="200"/>
      <c r="AJE498" s="200"/>
      <c r="AJF498" s="200"/>
      <c r="AJG498" s="200"/>
      <c r="AJH498" s="200"/>
      <c r="AJI498" s="200"/>
      <c r="AJJ498" s="200"/>
      <c r="AJK498" s="200"/>
      <c r="AJL498" s="200"/>
      <c r="AJM498" s="200"/>
      <c r="AJN498" s="200"/>
      <c r="AJO498" s="200"/>
      <c r="AJP498" s="200"/>
      <c r="AJQ498" s="200"/>
      <c r="AJR498" s="200"/>
      <c r="AJS498" s="200"/>
      <c r="AJT498" s="200"/>
      <c r="AJU498" s="200"/>
      <c r="AJV498" s="200"/>
      <c r="AJW498" s="200"/>
      <c r="AJX498" s="200"/>
      <c r="AJY498" s="200"/>
      <c r="AJZ498" s="200"/>
      <c r="AKA498" s="200"/>
      <c r="AKB498" s="200"/>
      <c r="AKC498" s="200"/>
      <c r="AKD498" s="200"/>
      <c r="AKE498" s="200"/>
      <c r="AKF498" s="200"/>
      <c r="AKG498" s="200"/>
      <c r="AKH498" s="200"/>
      <c r="AKI498" s="200"/>
      <c r="AKJ498" s="200"/>
      <c r="AKK498" s="200"/>
      <c r="AKL498" s="200"/>
      <c r="AKM498" s="200"/>
      <c r="AKN498" s="200"/>
      <c r="AKO498" s="200"/>
      <c r="AKP498" s="200"/>
      <c r="AKQ498" s="200"/>
      <c r="AKR498" s="200"/>
      <c r="AKS498" s="200"/>
      <c r="AKT498" s="200"/>
      <c r="AKU498" s="200"/>
      <c r="AKV498" s="200"/>
      <c r="AKW498" s="200"/>
      <c r="AKX498" s="200"/>
      <c r="AKY498" s="200"/>
      <c r="AKZ498" s="200"/>
      <c r="ALA498" s="200"/>
      <c r="ALB498" s="200"/>
      <c r="ALC498" s="200"/>
      <c r="ALD498" s="200"/>
      <c r="ALE498" s="200"/>
      <c r="ALF498" s="200"/>
      <c r="ALG498" s="200"/>
      <c r="ALH498" s="200"/>
      <c r="ALI498" s="200"/>
      <c r="ALJ498" s="200"/>
      <c r="ALK498" s="200"/>
      <c r="ALL498" s="200"/>
      <c r="ALM498" s="200"/>
      <c r="ALN498" s="200"/>
      <c r="ALO498" s="200"/>
      <c r="ALP498" s="200"/>
      <c r="ALQ498" s="200"/>
      <c r="ALR498" s="200"/>
      <c r="ALS498" s="200"/>
      <c r="ALT498" s="200"/>
      <c r="ALU498" s="200"/>
      <c r="ALV498" s="200"/>
      <c r="ALW498" s="200"/>
      <c r="ALX498" s="200"/>
      <c r="ALY498" s="200"/>
      <c r="ALZ498" s="200"/>
      <c r="AMA498" s="200"/>
      <c r="AMB498" s="200"/>
      <c r="AMC498" s="200"/>
      <c r="AMD498" s="200"/>
      <c r="AME498" s="200"/>
      <c r="AMF498" s="200"/>
      <c r="AMG498" s="200"/>
      <c r="AMH498" s="200"/>
      <c r="AMI498" s="200"/>
      <c r="AMJ498" s="200"/>
      <c r="AMK498" s="200"/>
      <c r="AML498" s="200"/>
    </row>
    <row r="499" spans="3:1026" s="200" customFormat="1" ht="15.75" x14ac:dyDescent="0.25">
      <c r="J499" s="24"/>
      <c r="L499" s="46"/>
      <c r="M499" s="24"/>
      <c r="O499" s="46"/>
      <c r="P499" s="47"/>
      <c r="Q499" s="46"/>
      <c r="R499" s="46"/>
      <c r="S499" s="48"/>
      <c r="T499" s="24"/>
      <c r="U499" s="46"/>
      <c r="V499" s="48"/>
      <c r="W499" s="24"/>
      <c r="X499" s="46"/>
      <c r="Y499" s="48"/>
      <c r="Z499" s="46"/>
      <c r="AA499" s="46"/>
      <c r="AB499" s="48"/>
      <c r="AC499" s="48"/>
      <c r="AD499" s="46"/>
    </row>
    <row r="500" spans="3:1026" s="200" customFormat="1" ht="15.75" x14ac:dyDescent="0.25">
      <c r="J500" s="24"/>
      <c r="L500" s="46"/>
      <c r="M500" s="24"/>
      <c r="O500" s="46"/>
      <c r="P500" s="47"/>
      <c r="Q500" s="46"/>
      <c r="R500" s="46"/>
      <c r="S500" s="48"/>
      <c r="T500" s="24"/>
      <c r="U500" s="46"/>
      <c r="V500" s="48"/>
      <c r="W500" s="24"/>
      <c r="X500" s="46"/>
      <c r="Y500" s="48"/>
      <c r="Z500" s="46"/>
      <c r="AA500" s="46"/>
      <c r="AB500" s="48"/>
      <c r="AC500" s="48"/>
      <c r="AD500" s="46"/>
    </row>
    <row r="501" spans="3:1026" s="200" customFormat="1" ht="15.75" x14ac:dyDescent="0.25">
      <c r="J501" s="24"/>
      <c r="L501" s="46"/>
      <c r="M501" s="24"/>
      <c r="O501" s="46"/>
      <c r="P501" s="47"/>
      <c r="Q501" s="46"/>
      <c r="R501" s="46"/>
      <c r="S501" s="48"/>
      <c r="T501" s="24"/>
      <c r="U501" s="46"/>
      <c r="V501" s="48"/>
      <c r="W501" s="24"/>
      <c r="X501" s="46"/>
      <c r="Y501" s="48"/>
      <c r="Z501" s="46"/>
      <c r="AA501" s="46"/>
      <c r="AB501" s="48"/>
      <c r="AC501" s="48"/>
      <c r="AD501" s="46"/>
    </row>
    <row r="502" spans="3:1026" s="200" customFormat="1" x14ac:dyDescent="0.25">
      <c r="C502" s="243" t="s">
        <v>287</v>
      </c>
      <c r="J502" s="24"/>
      <c r="L502" s="46"/>
      <c r="M502" s="24"/>
      <c r="O502" s="46"/>
      <c r="P502" s="47"/>
      <c r="Q502" s="46"/>
      <c r="R502" s="46"/>
      <c r="S502" s="48"/>
      <c r="T502" s="24"/>
      <c r="U502" s="46"/>
      <c r="V502" s="48"/>
      <c r="W502" s="24"/>
      <c r="X502" s="46"/>
      <c r="Y502" s="48"/>
      <c r="Z502" s="46"/>
      <c r="AA502" s="46"/>
      <c r="AB502" s="48"/>
      <c r="AC502" s="48"/>
      <c r="AD502" s="46"/>
    </row>
    <row r="503" spans="3:1026" s="200" customFormat="1" ht="15.75" x14ac:dyDescent="0.25">
      <c r="J503" s="24"/>
      <c r="L503" s="46"/>
      <c r="M503" s="24"/>
      <c r="O503" s="46"/>
      <c r="P503" s="47"/>
      <c r="Q503" s="46"/>
      <c r="R503" s="46"/>
      <c r="S503" s="48"/>
      <c r="T503" s="24"/>
      <c r="U503" s="46"/>
      <c r="V503" s="48"/>
      <c r="W503" s="24"/>
      <c r="X503" s="46"/>
      <c r="Y503" s="48"/>
      <c r="Z503" s="46"/>
      <c r="AA503" s="46"/>
      <c r="AB503" s="48"/>
      <c r="AC503" s="48"/>
      <c r="AD503" s="46"/>
    </row>
    <row r="504" spans="3:1026" s="200" customFormat="1" ht="15.75" x14ac:dyDescent="0.25">
      <c r="J504" s="24"/>
      <c r="L504" s="46"/>
      <c r="M504" s="24"/>
      <c r="O504" s="46"/>
      <c r="P504" s="47"/>
      <c r="Q504" s="46"/>
      <c r="R504" s="46"/>
      <c r="S504" s="48"/>
      <c r="T504" s="24"/>
      <c r="U504" s="46"/>
      <c r="V504" s="48"/>
      <c r="W504" s="24"/>
      <c r="X504" s="46"/>
      <c r="Y504" s="48"/>
      <c r="Z504" s="46"/>
      <c r="AA504" s="46"/>
      <c r="AB504" s="48"/>
      <c r="AC504" s="48"/>
      <c r="AD504" s="46"/>
    </row>
    <row r="505" spans="3:1026" s="200" customFormat="1" ht="15.75" x14ac:dyDescent="0.25">
      <c r="J505" s="24"/>
      <c r="L505" s="46"/>
      <c r="M505" s="24"/>
      <c r="O505" s="46"/>
      <c r="P505" s="47"/>
      <c r="Q505" s="46"/>
      <c r="R505" s="46"/>
      <c r="S505" s="48"/>
      <c r="T505" s="24"/>
      <c r="U505" s="46"/>
      <c r="V505" s="48"/>
      <c r="W505" s="24"/>
      <c r="X505" s="46"/>
      <c r="Y505" s="48"/>
      <c r="Z505" s="46"/>
      <c r="AA505" s="46"/>
      <c r="AB505" s="48"/>
      <c r="AC505" s="48"/>
      <c r="AD505" s="46"/>
    </row>
    <row r="506" spans="3:1026" s="200" customFormat="1" ht="15.75" x14ac:dyDescent="0.25">
      <c r="J506" s="24"/>
      <c r="L506" s="46"/>
      <c r="M506" s="24"/>
      <c r="O506" s="46"/>
      <c r="P506" s="47"/>
      <c r="Q506" s="46"/>
      <c r="R506" s="46"/>
      <c r="S506" s="48"/>
      <c r="T506" s="24"/>
      <c r="U506" s="46"/>
      <c r="V506" s="48"/>
      <c r="W506" s="24"/>
      <c r="X506" s="46"/>
      <c r="Y506" s="48"/>
      <c r="Z506" s="46"/>
      <c r="AA506" s="46"/>
      <c r="AB506" s="48"/>
      <c r="AC506" s="48"/>
      <c r="AD506" s="46"/>
    </row>
    <row r="507" spans="3:1026" s="200" customFormat="1" ht="15.75" x14ac:dyDescent="0.25">
      <c r="J507" s="24"/>
      <c r="L507" s="46"/>
      <c r="M507" s="24"/>
      <c r="O507" s="46"/>
      <c r="P507" s="47"/>
      <c r="Q507" s="46"/>
      <c r="R507" s="46"/>
      <c r="S507" s="48"/>
      <c r="T507" s="24"/>
      <c r="U507" s="46"/>
      <c r="V507" s="48"/>
      <c r="W507" s="24"/>
      <c r="X507" s="46"/>
      <c r="Y507" s="48"/>
      <c r="Z507" s="46"/>
      <c r="AA507" s="46"/>
      <c r="AB507" s="48"/>
      <c r="AC507" s="48"/>
      <c r="AD507" s="46"/>
    </row>
    <row r="508" spans="3:1026" s="200" customFormat="1" ht="15.75" x14ac:dyDescent="0.25">
      <c r="J508" s="24"/>
      <c r="L508" s="46"/>
      <c r="M508" s="24"/>
      <c r="O508" s="46"/>
      <c r="P508" s="47"/>
      <c r="Q508" s="46"/>
      <c r="R508" s="46"/>
      <c r="S508" s="48"/>
      <c r="T508" s="24"/>
      <c r="U508" s="46"/>
      <c r="V508" s="48"/>
      <c r="W508" s="24"/>
      <c r="X508" s="46"/>
      <c r="Y508" s="48"/>
      <c r="Z508" s="46"/>
      <c r="AA508" s="46"/>
      <c r="AB508" s="48"/>
      <c r="AC508" s="48"/>
      <c r="AD508" s="46"/>
    </row>
    <row r="509" spans="3:1026" s="200" customFormat="1" ht="15.75" x14ac:dyDescent="0.25">
      <c r="J509" s="24"/>
      <c r="L509" s="46"/>
      <c r="M509" s="24"/>
      <c r="O509" s="46"/>
      <c r="P509" s="47"/>
      <c r="Q509" s="46"/>
      <c r="R509" s="46"/>
      <c r="S509" s="48"/>
      <c r="T509" s="24"/>
      <c r="U509" s="46"/>
      <c r="V509" s="48"/>
      <c r="W509" s="24"/>
      <c r="X509" s="46"/>
      <c r="Y509" s="48"/>
      <c r="Z509" s="46"/>
      <c r="AA509" s="46"/>
      <c r="AB509" s="48"/>
      <c r="AC509" s="48"/>
      <c r="AD509" s="46"/>
    </row>
    <row r="510" spans="3:1026" s="200" customFormat="1" ht="15.75" x14ac:dyDescent="0.25">
      <c r="J510" s="24"/>
      <c r="L510" s="46"/>
      <c r="M510" s="24"/>
      <c r="O510" s="46"/>
      <c r="P510" s="47"/>
      <c r="Q510" s="46"/>
      <c r="R510" s="46"/>
      <c r="S510" s="48"/>
      <c r="T510" s="24"/>
      <c r="U510" s="46"/>
      <c r="V510" s="48"/>
      <c r="W510" s="24"/>
      <c r="X510" s="46"/>
      <c r="Y510" s="48"/>
      <c r="Z510" s="46"/>
      <c r="AA510" s="46"/>
      <c r="AB510" s="48"/>
      <c r="AC510" s="48"/>
      <c r="AD510" s="46"/>
    </row>
    <row r="511" spans="3:1026" s="200" customFormat="1" ht="15.75" x14ac:dyDescent="0.25">
      <c r="J511" s="24"/>
      <c r="L511" s="46"/>
      <c r="M511" s="24"/>
      <c r="O511" s="46"/>
      <c r="P511" s="47"/>
      <c r="Q511" s="46"/>
      <c r="R511" s="46"/>
      <c r="S511" s="48"/>
      <c r="T511" s="24"/>
      <c r="U511" s="46"/>
      <c r="V511" s="48"/>
      <c r="W511" s="24"/>
      <c r="X511" s="46"/>
      <c r="Y511" s="48"/>
      <c r="Z511" s="46"/>
      <c r="AA511" s="46"/>
      <c r="AB511" s="48"/>
      <c r="AC511" s="48"/>
      <c r="AD511" s="46"/>
    </row>
    <row r="512" spans="3:1026" s="200" customFormat="1" ht="15.75" x14ac:dyDescent="0.25">
      <c r="J512" s="24"/>
      <c r="L512" s="46"/>
      <c r="M512" s="24"/>
      <c r="O512" s="46"/>
      <c r="P512" s="47"/>
      <c r="Q512" s="46"/>
      <c r="R512" s="46"/>
      <c r="S512" s="48"/>
      <c r="T512" s="24"/>
      <c r="U512" s="46"/>
      <c r="V512" s="48"/>
      <c r="W512" s="24"/>
      <c r="X512" s="46"/>
      <c r="Y512" s="48"/>
      <c r="Z512" s="46"/>
      <c r="AA512" s="46"/>
      <c r="AB512" s="48"/>
      <c r="AC512" s="48"/>
      <c r="AD512" s="46"/>
    </row>
    <row r="513" spans="10:30" s="200" customFormat="1" ht="15.75" x14ac:dyDescent="0.25">
      <c r="J513" s="24"/>
      <c r="L513" s="46"/>
      <c r="M513" s="24"/>
      <c r="O513" s="46"/>
      <c r="P513" s="47"/>
      <c r="Q513" s="46"/>
      <c r="R513" s="46"/>
      <c r="S513" s="48"/>
      <c r="T513" s="24"/>
      <c r="U513" s="46"/>
      <c r="V513" s="48"/>
      <c r="W513" s="24"/>
      <c r="X513" s="46"/>
      <c r="Y513" s="48"/>
      <c r="Z513" s="46"/>
      <c r="AA513" s="46"/>
      <c r="AB513" s="48"/>
      <c r="AC513" s="48"/>
      <c r="AD513" s="46"/>
    </row>
    <row r="514" spans="10:30" s="200" customFormat="1" ht="15.75" x14ac:dyDescent="0.25">
      <c r="J514" s="24"/>
      <c r="L514" s="46"/>
      <c r="M514" s="24"/>
      <c r="O514" s="46"/>
      <c r="P514" s="47"/>
      <c r="Q514" s="46"/>
      <c r="R514" s="46"/>
      <c r="S514" s="48"/>
      <c r="T514" s="24"/>
      <c r="U514" s="46"/>
      <c r="V514" s="48"/>
      <c r="W514" s="24"/>
      <c r="X514" s="46"/>
      <c r="Y514" s="48"/>
      <c r="Z514" s="46"/>
      <c r="AA514" s="46"/>
      <c r="AB514" s="48"/>
      <c r="AC514" s="48"/>
      <c r="AD514" s="46"/>
    </row>
    <row r="515" spans="10:30" s="200" customFormat="1" ht="15.75" x14ac:dyDescent="0.25">
      <c r="J515" s="24"/>
      <c r="L515" s="46"/>
      <c r="M515" s="24"/>
      <c r="O515" s="46"/>
      <c r="P515" s="47"/>
      <c r="Q515" s="46"/>
      <c r="R515" s="46"/>
      <c r="S515" s="48"/>
      <c r="T515" s="24"/>
      <c r="U515" s="46"/>
      <c r="V515" s="48"/>
      <c r="W515" s="24"/>
      <c r="X515" s="46"/>
      <c r="Y515" s="48"/>
      <c r="Z515" s="46"/>
      <c r="AA515" s="46"/>
      <c r="AB515" s="48"/>
      <c r="AC515" s="48"/>
      <c r="AD515" s="46"/>
    </row>
    <row r="516" spans="10:30" s="200" customFormat="1" ht="15.75" x14ac:dyDescent="0.25">
      <c r="J516" s="24"/>
      <c r="L516" s="46"/>
      <c r="M516" s="24"/>
      <c r="O516" s="46"/>
      <c r="P516" s="47"/>
      <c r="Q516" s="46"/>
      <c r="R516" s="46"/>
      <c r="S516" s="48"/>
      <c r="T516" s="24"/>
      <c r="U516" s="46"/>
      <c r="V516" s="48"/>
      <c r="W516" s="24"/>
      <c r="X516" s="46"/>
      <c r="Y516" s="48"/>
      <c r="Z516" s="46"/>
      <c r="AA516" s="46"/>
      <c r="AB516" s="48"/>
      <c r="AC516" s="48"/>
      <c r="AD516" s="46"/>
    </row>
    <row r="517" spans="10:30" s="200" customFormat="1" ht="15.75" x14ac:dyDescent="0.25">
      <c r="J517" s="24"/>
      <c r="L517" s="46"/>
      <c r="M517" s="24"/>
      <c r="O517" s="46"/>
      <c r="P517" s="47"/>
      <c r="Q517" s="46"/>
      <c r="R517" s="46"/>
      <c r="S517" s="48"/>
      <c r="T517" s="24"/>
      <c r="U517" s="46"/>
      <c r="V517" s="48"/>
      <c r="W517" s="24"/>
      <c r="X517" s="46"/>
      <c r="Y517" s="48"/>
      <c r="Z517" s="46"/>
      <c r="AA517" s="46"/>
      <c r="AB517" s="48"/>
      <c r="AC517" s="48"/>
      <c r="AD517" s="46"/>
    </row>
    <row r="518" spans="10:30" s="200" customFormat="1" ht="15.75" x14ac:dyDescent="0.25">
      <c r="J518" s="24"/>
      <c r="L518" s="46"/>
      <c r="M518" s="24"/>
      <c r="O518" s="46"/>
      <c r="P518" s="47"/>
      <c r="Q518" s="46"/>
      <c r="R518" s="46"/>
      <c r="S518" s="48"/>
      <c r="T518" s="24"/>
      <c r="U518" s="46"/>
      <c r="V518" s="48"/>
      <c r="W518" s="24"/>
      <c r="X518" s="46"/>
      <c r="Y518" s="48"/>
      <c r="Z518" s="46"/>
      <c r="AA518" s="46"/>
      <c r="AB518" s="48"/>
      <c r="AC518" s="48"/>
      <c r="AD518" s="46"/>
    </row>
    <row r="519" spans="10:30" s="200" customFormat="1" ht="15.75" x14ac:dyDescent="0.25">
      <c r="J519" s="24"/>
      <c r="L519" s="46"/>
      <c r="M519" s="24"/>
      <c r="O519" s="46"/>
      <c r="P519" s="47"/>
      <c r="Q519" s="46"/>
      <c r="R519" s="46"/>
      <c r="S519" s="48"/>
      <c r="T519" s="24"/>
      <c r="U519" s="46"/>
      <c r="V519" s="48"/>
      <c r="W519" s="24"/>
      <c r="X519" s="46"/>
      <c r="Y519" s="48"/>
      <c r="Z519" s="46"/>
      <c r="AA519" s="46"/>
      <c r="AB519" s="48"/>
      <c r="AC519" s="48"/>
      <c r="AD519" s="46"/>
    </row>
    <row r="520" spans="10:30" s="200" customFormat="1" ht="15.75" x14ac:dyDescent="0.25">
      <c r="J520" s="24"/>
      <c r="L520" s="46"/>
      <c r="M520" s="24"/>
      <c r="O520" s="46"/>
      <c r="P520" s="47"/>
      <c r="Q520" s="46"/>
      <c r="R520" s="46"/>
      <c r="S520" s="48"/>
      <c r="T520" s="24"/>
      <c r="U520" s="46"/>
      <c r="V520" s="48"/>
      <c r="W520" s="24"/>
      <c r="X520" s="46"/>
      <c r="Y520" s="48"/>
      <c r="Z520" s="46"/>
      <c r="AA520" s="46"/>
      <c r="AB520" s="48"/>
      <c r="AC520" s="48"/>
      <c r="AD520" s="46"/>
    </row>
    <row r="521" spans="10:30" s="200" customFormat="1" ht="15.75" x14ac:dyDescent="0.25">
      <c r="J521" s="24"/>
      <c r="L521" s="46"/>
      <c r="M521" s="24"/>
      <c r="O521" s="46"/>
      <c r="P521" s="47"/>
      <c r="Q521" s="46"/>
      <c r="R521" s="46"/>
      <c r="S521" s="48"/>
      <c r="T521" s="24"/>
      <c r="U521" s="46"/>
      <c r="V521" s="48"/>
      <c r="W521" s="24"/>
      <c r="X521" s="46"/>
      <c r="Y521" s="48"/>
      <c r="Z521" s="46"/>
      <c r="AA521" s="46"/>
      <c r="AB521" s="48"/>
      <c r="AC521" s="48"/>
      <c r="AD521" s="46"/>
    </row>
    <row r="522" spans="10:30" s="200" customFormat="1" ht="15.75" x14ac:dyDescent="0.25">
      <c r="J522" s="24"/>
      <c r="L522" s="46"/>
      <c r="M522" s="24"/>
      <c r="O522" s="46"/>
      <c r="P522" s="47"/>
      <c r="Q522" s="46"/>
      <c r="R522" s="46"/>
      <c r="S522" s="48"/>
      <c r="T522" s="24"/>
      <c r="U522" s="46"/>
      <c r="V522" s="48"/>
      <c r="W522" s="24"/>
      <c r="X522" s="46"/>
      <c r="Y522" s="48"/>
      <c r="Z522" s="46"/>
      <c r="AA522" s="46"/>
      <c r="AB522" s="48"/>
      <c r="AC522" s="48"/>
      <c r="AD522" s="46"/>
    </row>
    <row r="523" spans="10:30" s="200" customFormat="1" ht="15.75" x14ac:dyDescent="0.25">
      <c r="J523" s="24"/>
      <c r="L523" s="46"/>
      <c r="M523" s="24"/>
      <c r="O523" s="46"/>
      <c r="P523" s="47"/>
      <c r="Q523" s="46"/>
      <c r="R523" s="46"/>
      <c r="S523" s="48"/>
      <c r="T523" s="24"/>
      <c r="U523" s="46"/>
      <c r="V523" s="48"/>
      <c r="W523" s="24"/>
      <c r="X523" s="46"/>
      <c r="Y523" s="48"/>
      <c r="Z523" s="46"/>
      <c r="AA523" s="46"/>
      <c r="AB523" s="48"/>
      <c r="AC523" s="48"/>
      <c r="AD523" s="46"/>
    </row>
    <row r="524" spans="10:30" s="200" customFormat="1" ht="15.75" x14ac:dyDescent="0.25">
      <c r="J524" s="24"/>
      <c r="L524" s="46"/>
      <c r="M524" s="24"/>
      <c r="O524" s="46"/>
      <c r="P524" s="47"/>
      <c r="Q524" s="46"/>
      <c r="R524" s="46"/>
      <c r="S524" s="48"/>
      <c r="T524" s="24"/>
      <c r="U524" s="46"/>
      <c r="V524" s="48"/>
      <c r="W524" s="24"/>
      <c r="X524" s="46"/>
      <c r="Y524" s="48"/>
      <c r="Z524" s="46"/>
      <c r="AA524" s="46"/>
      <c r="AB524" s="48"/>
      <c r="AC524" s="48"/>
      <c r="AD524" s="46"/>
    </row>
    <row r="525" spans="10:30" s="200" customFormat="1" ht="15.75" x14ac:dyDescent="0.25">
      <c r="J525" s="24"/>
      <c r="L525" s="46"/>
      <c r="M525" s="24"/>
      <c r="O525" s="46"/>
      <c r="P525" s="47"/>
      <c r="Q525" s="46"/>
      <c r="R525" s="46"/>
      <c r="S525" s="48"/>
      <c r="T525" s="24"/>
      <c r="U525" s="46"/>
      <c r="V525" s="48"/>
      <c r="W525" s="24"/>
      <c r="X525" s="46"/>
      <c r="Y525" s="48"/>
      <c r="Z525" s="46"/>
      <c r="AA525" s="46"/>
      <c r="AB525" s="48"/>
      <c r="AC525" s="48"/>
      <c r="AD525" s="46"/>
    </row>
    <row r="526" spans="10:30" s="200" customFormat="1" ht="15.75" x14ac:dyDescent="0.25">
      <c r="J526" s="24"/>
      <c r="L526" s="46"/>
      <c r="M526" s="24"/>
      <c r="O526" s="46"/>
      <c r="P526" s="47"/>
      <c r="Q526" s="46"/>
      <c r="R526" s="46"/>
      <c r="S526" s="48"/>
      <c r="T526" s="24"/>
      <c r="U526" s="46"/>
      <c r="V526" s="48"/>
      <c r="W526" s="24"/>
      <c r="X526" s="46"/>
      <c r="Y526" s="48"/>
      <c r="Z526" s="46"/>
      <c r="AA526" s="46"/>
      <c r="AB526" s="48"/>
      <c r="AC526" s="48"/>
      <c r="AD526" s="46"/>
    </row>
    <row r="527" spans="10:30" s="200" customFormat="1" ht="15.75" x14ac:dyDescent="0.25">
      <c r="J527" s="24"/>
      <c r="L527" s="46"/>
      <c r="M527" s="24"/>
      <c r="O527" s="46"/>
      <c r="P527" s="47"/>
      <c r="Q527" s="46"/>
      <c r="R527" s="46"/>
      <c r="S527" s="48"/>
      <c r="T527" s="24"/>
      <c r="U527" s="46"/>
      <c r="V527" s="48"/>
      <c r="W527" s="24"/>
      <c r="X527" s="46"/>
      <c r="Y527" s="48"/>
      <c r="Z527" s="46"/>
      <c r="AA527" s="46"/>
      <c r="AB527" s="48"/>
      <c r="AC527" s="48"/>
      <c r="AD527" s="46"/>
    </row>
    <row r="528" spans="10:30" s="200" customFormat="1" ht="15.75" x14ac:dyDescent="0.25">
      <c r="J528" s="24"/>
      <c r="L528" s="46"/>
      <c r="M528" s="24"/>
      <c r="O528" s="46"/>
      <c r="P528" s="47"/>
      <c r="Q528" s="46"/>
      <c r="R528" s="46"/>
      <c r="S528" s="48"/>
      <c r="T528" s="24"/>
      <c r="U528" s="46"/>
      <c r="V528" s="48"/>
      <c r="W528" s="24"/>
      <c r="X528" s="46"/>
      <c r="Y528" s="48"/>
      <c r="Z528" s="46"/>
      <c r="AA528" s="46"/>
      <c r="AB528" s="48"/>
      <c r="AC528" s="48"/>
      <c r="AD528" s="46"/>
    </row>
    <row r="529" spans="10:30" s="200" customFormat="1" ht="15.75" x14ac:dyDescent="0.25">
      <c r="J529" s="24"/>
      <c r="L529" s="46"/>
      <c r="M529" s="24"/>
      <c r="O529" s="46"/>
      <c r="P529" s="47"/>
      <c r="Q529" s="46"/>
      <c r="R529" s="46"/>
      <c r="S529" s="48"/>
      <c r="T529" s="24"/>
      <c r="U529" s="46"/>
      <c r="V529" s="48"/>
      <c r="W529" s="24"/>
      <c r="X529" s="46"/>
      <c r="Y529" s="48"/>
      <c r="Z529" s="46"/>
      <c r="AA529" s="46"/>
      <c r="AB529" s="48"/>
      <c r="AC529" s="48"/>
      <c r="AD529" s="46"/>
    </row>
    <row r="530" spans="10:30" s="200" customFormat="1" ht="15.75" x14ac:dyDescent="0.25">
      <c r="J530" s="24"/>
      <c r="L530" s="46"/>
      <c r="M530" s="24"/>
      <c r="O530" s="46"/>
      <c r="P530" s="47"/>
      <c r="Q530" s="46"/>
      <c r="R530" s="46"/>
      <c r="S530" s="48"/>
      <c r="T530" s="24"/>
      <c r="U530" s="46"/>
      <c r="V530" s="48"/>
      <c r="W530" s="24"/>
      <c r="X530" s="46"/>
      <c r="Y530" s="48"/>
      <c r="Z530" s="46"/>
      <c r="AA530" s="46"/>
      <c r="AB530" s="48"/>
      <c r="AC530" s="48"/>
      <c r="AD530" s="46"/>
    </row>
    <row r="531" spans="10:30" s="200" customFormat="1" ht="15.75" x14ac:dyDescent="0.25">
      <c r="J531" s="24"/>
      <c r="L531" s="46"/>
      <c r="M531" s="24"/>
      <c r="O531" s="46"/>
      <c r="P531" s="47"/>
      <c r="Q531" s="46"/>
      <c r="R531" s="46"/>
      <c r="S531" s="48"/>
      <c r="T531" s="24"/>
      <c r="U531" s="46"/>
      <c r="V531" s="48"/>
      <c r="W531" s="24"/>
      <c r="X531" s="46"/>
      <c r="Y531" s="48"/>
      <c r="Z531" s="46"/>
      <c r="AA531" s="46"/>
      <c r="AB531" s="48"/>
      <c r="AC531" s="48"/>
      <c r="AD531" s="46"/>
    </row>
    <row r="532" spans="10:30" s="200" customFormat="1" ht="15.75" x14ac:dyDescent="0.25">
      <c r="J532" s="24"/>
      <c r="L532" s="46"/>
      <c r="M532" s="24"/>
      <c r="O532" s="46"/>
      <c r="P532" s="47"/>
      <c r="Q532" s="46"/>
      <c r="R532" s="46"/>
      <c r="S532" s="48"/>
      <c r="T532" s="24"/>
      <c r="U532" s="46"/>
      <c r="V532" s="48"/>
      <c r="W532" s="24"/>
      <c r="X532" s="46"/>
      <c r="Y532" s="48"/>
      <c r="Z532" s="46"/>
      <c r="AA532" s="46"/>
      <c r="AB532" s="48"/>
      <c r="AC532" s="48"/>
      <c r="AD532" s="46"/>
    </row>
    <row r="533" spans="10:30" s="200" customFormat="1" ht="15.75" x14ac:dyDescent="0.25">
      <c r="J533" s="24"/>
      <c r="L533" s="46"/>
      <c r="M533" s="24"/>
      <c r="O533" s="46"/>
      <c r="P533" s="47"/>
      <c r="Q533" s="46"/>
      <c r="R533" s="46"/>
      <c r="S533" s="48"/>
      <c r="T533" s="24"/>
      <c r="U533" s="46"/>
      <c r="V533" s="48"/>
      <c r="W533" s="24"/>
      <c r="X533" s="46"/>
      <c r="Y533" s="48"/>
      <c r="Z533" s="46"/>
      <c r="AA533" s="46"/>
      <c r="AB533" s="48"/>
      <c r="AC533" s="48"/>
      <c r="AD533" s="46"/>
    </row>
    <row r="534" spans="10:30" s="200" customFormat="1" ht="15.75" x14ac:dyDescent="0.25">
      <c r="J534" s="24"/>
      <c r="L534" s="46"/>
      <c r="M534" s="24"/>
      <c r="O534" s="46"/>
      <c r="P534" s="47"/>
      <c r="Q534" s="46"/>
      <c r="R534" s="46"/>
      <c r="S534" s="48"/>
      <c r="T534" s="24"/>
      <c r="U534" s="46"/>
      <c r="V534" s="48"/>
      <c r="W534" s="24"/>
      <c r="X534" s="46"/>
      <c r="Y534" s="48"/>
      <c r="Z534" s="46"/>
      <c r="AA534" s="46"/>
      <c r="AB534" s="48"/>
      <c r="AC534" s="48"/>
      <c r="AD534" s="46"/>
    </row>
    <row r="535" spans="10:30" s="200" customFormat="1" ht="15.75" x14ac:dyDescent="0.25">
      <c r="J535" s="24"/>
      <c r="L535" s="46"/>
      <c r="M535" s="24"/>
      <c r="O535" s="46"/>
      <c r="P535" s="47"/>
      <c r="Q535" s="46"/>
      <c r="R535" s="46"/>
      <c r="S535" s="48"/>
      <c r="T535" s="24"/>
      <c r="U535" s="46"/>
      <c r="V535" s="48"/>
      <c r="W535" s="24"/>
      <c r="X535" s="46"/>
      <c r="Y535" s="48"/>
      <c r="Z535" s="46"/>
      <c r="AA535" s="46"/>
      <c r="AB535" s="48"/>
      <c r="AC535" s="48"/>
      <c r="AD535" s="46"/>
    </row>
    <row r="536" spans="10:30" s="200" customFormat="1" ht="15.75" x14ac:dyDescent="0.25">
      <c r="J536" s="24"/>
      <c r="L536" s="46"/>
      <c r="M536" s="24"/>
      <c r="O536" s="46"/>
      <c r="P536" s="47"/>
      <c r="Q536" s="46"/>
      <c r="R536" s="46"/>
      <c r="S536" s="48"/>
      <c r="T536" s="24"/>
      <c r="U536" s="46"/>
      <c r="V536" s="48"/>
      <c r="W536" s="24"/>
      <c r="X536" s="46"/>
      <c r="Y536" s="48"/>
      <c r="Z536" s="46"/>
      <c r="AA536" s="46"/>
      <c r="AB536" s="48"/>
      <c r="AC536" s="48"/>
      <c r="AD536" s="46"/>
    </row>
    <row r="537" spans="10:30" s="200" customFormat="1" ht="15.75" x14ac:dyDescent="0.25">
      <c r="J537" s="24"/>
      <c r="L537" s="46"/>
      <c r="M537" s="24"/>
      <c r="O537" s="46"/>
      <c r="P537" s="47"/>
      <c r="Q537" s="46"/>
      <c r="R537" s="46"/>
      <c r="S537" s="48"/>
      <c r="T537" s="24"/>
      <c r="U537" s="46"/>
      <c r="V537" s="48"/>
      <c r="W537" s="24"/>
      <c r="X537" s="46"/>
      <c r="Y537" s="48"/>
      <c r="Z537" s="46"/>
      <c r="AA537" s="46"/>
      <c r="AB537" s="48"/>
      <c r="AC537" s="48"/>
      <c r="AD537" s="46"/>
    </row>
    <row r="538" spans="10:30" s="200" customFormat="1" ht="15.75" x14ac:dyDescent="0.25">
      <c r="J538" s="24"/>
      <c r="L538" s="46"/>
      <c r="M538" s="24"/>
      <c r="O538" s="46"/>
      <c r="P538" s="47"/>
      <c r="Q538" s="46"/>
      <c r="R538" s="46"/>
      <c r="S538" s="48"/>
      <c r="T538" s="24"/>
      <c r="U538" s="46"/>
      <c r="V538" s="48"/>
      <c r="W538" s="24"/>
      <c r="X538" s="46"/>
      <c r="Y538" s="48"/>
      <c r="Z538" s="46"/>
      <c r="AA538" s="46"/>
      <c r="AB538" s="48"/>
      <c r="AC538" s="48"/>
      <c r="AD538" s="46"/>
    </row>
    <row r="539" spans="10:30" s="200" customFormat="1" ht="15.75" x14ac:dyDescent="0.25">
      <c r="J539" s="24"/>
      <c r="L539" s="46"/>
      <c r="M539" s="24"/>
      <c r="O539" s="46"/>
      <c r="P539" s="47"/>
      <c r="Q539" s="46"/>
      <c r="R539" s="46"/>
      <c r="S539" s="48"/>
      <c r="T539" s="24"/>
      <c r="U539" s="46"/>
      <c r="V539" s="48"/>
      <c r="W539" s="24"/>
      <c r="X539" s="46"/>
      <c r="Y539" s="48"/>
      <c r="Z539" s="46"/>
      <c r="AA539" s="46"/>
      <c r="AB539" s="48"/>
      <c r="AC539" s="48"/>
      <c r="AD539" s="46"/>
    </row>
    <row r="540" spans="10:30" s="200" customFormat="1" ht="15.75" x14ac:dyDescent="0.25">
      <c r="J540" s="24"/>
      <c r="L540" s="46"/>
      <c r="M540" s="24"/>
      <c r="O540" s="46"/>
      <c r="P540" s="47"/>
      <c r="Q540" s="46"/>
      <c r="R540" s="46"/>
      <c r="S540" s="48"/>
      <c r="T540" s="24"/>
      <c r="U540" s="46"/>
      <c r="V540" s="48"/>
      <c r="W540" s="24"/>
      <c r="X540" s="46"/>
      <c r="Y540" s="48"/>
      <c r="Z540" s="46"/>
      <c r="AA540" s="46"/>
      <c r="AB540" s="48"/>
      <c r="AC540" s="48"/>
      <c r="AD540" s="46"/>
    </row>
    <row r="541" spans="10:30" s="200" customFormat="1" ht="15.75" x14ac:dyDescent="0.25">
      <c r="J541" s="24"/>
      <c r="L541" s="46"/>
      <c r="M541" s="24"/>
      <c r="O541" s="46"/>
      <c r="P541" s="47"/>
      <c r="Q541" s="46"/>
      <c r="R541" s="46"/>
      <c r="S541" s="48"/>
      <c r="T541" s="24"/>
      <c r="U541" s="46"/>
      <c r="V541" s="48"/>
      <c r="W541" s="24"/>
      <c r="X541" s="46"/>
      <c r="Y541" s="48"/>
      <c r="Z541" s="46"/>
      <c r="AA541" s="46"/>
      <c r="AB541" s="48"/>
      <c r="AC541" s="48"/>
      <c r="AD541" s="46"/>
    </row>
    <row r="542" spans="10:30" s="200" customFormat="1" ht="15.75" x14ac:dyDescent="0.25">
      <c r="J542" s="24"/>
      <c r="L542" s="46"/>
      <c r="M542" s="24"/>
      <c r="O542" s="46"/>
      <c r="P542" s="47"/>
      <c r="Q542" s="46"/>
      <c r="R542" s="46"/>
      <c r="S542" s="48"/>
      <c r="T542" s="24"/>
      <c r="U542" s="46"/>
      <c r="V542" s="48"/>
      <c r="W542" s="24"/>
      <c r="X542" s="46"/>
      <c r="Y542" s="48"/>
      <c r="Z542" s="46"/>
      <c r="AA542" s="46"/>
      <c r="AB542" s="48"/>
      <c r="AC542" s="48"/>
      <c r="AD542" s="46"/>
    </row>
    <row r="543" spans="10:30" s="200" customFormat="1" ht="15.75" x14ac:dyDescent="0.25">
      <c r="J543" s="24"/>
      <c r="L543" s="46"/>
      <c r="M543" s="24"/>
      <c r="O543" s="46"/>
      <c r="P543" s="47"/>
      <c r="Q543" s="46"/>
      <c r="R543" s="46"/>
      <c r="S543" s="48"/>
      <c r="T543" s="24"/>
      <c r="U543" s="46"/>
      <c r="V543" s="48"/>
      <c r="W543" s="24"/>
      <c r="X543" s="46"/>
      <c r="Y543" s="48"/>
      <c r="Z543" s="46"/>
      <c r="AA543" s="46"/>
      <c r="AB543" s="48"/>
      <c r="AC543" s="48"/>
      <c r="AD543" s="46"/>
    </row>
    <row r="544" spans="10:30" s="200" customFormat="1" ht="15.75" x14ac:dyDescent="0.25">
      <c r="J544" s="24"/>
      <c r="L544" s="46"/>
      <c r="M544" s="24"/>
      <c r="O544" s="46"/>
      <c r="P544" s="47"/>
      <c r="Q544" s="46"/>
      <c r="R544" s="46"/>
      <c r="S544" s="48"/>
      <c r="T544" s="24"/>
      <c r="U544" s="46"/>
      <c r="V544" s="48"/>
      <c r="W544" s="24"/>
      <c r="X544" s="46"/>
      <c r="Y544" s="48"/>
      <c r="Z544" s="46"/>
      <c r="AA544" s="46"/>
      <c r="AB544" s="48"/>
      <c r="AC544" s="48"/>
      <c r="AD544" s="46"/>
    </row>
    <row r="545" spans="10:30" s="200" customFormat="1" ht="15.75" x14ac:dyDescent="0.25">
      <c r="J545" s="24"/>
      <c r="L545" s="46"/>
      <c r="M545" s="24"/>
      <c r="O545" s="46"/>
      <c r="P545" s="47"/>
      <c r="Q545" s="46"/>
      <c r="R545" s="46"/>
      <c r="S545" s="48"/>
      <c r="T545" s="24"/>
      <c r="U545" s="46"/>
      <c r="V545" s="48"/>
      <c r="W545" s="24"/>
      <c r="X545" s="46"/>
      <c r="Y545" s="48"/>
      <c r="Z545" s="46"/>
      <c r="AA545" s="46"/>
      <c r="AB545" s="48"/>
      <c r="AC545" s="48"/>
      <c r="AD545" s="46"/>
    </row>
    <row r="546" spans="10:30" s="200" customFormat="1" ht="15.75" x14ac:dyDescent="0.25">
      <c r="J546" s="24"/>
      <c r="L546" s="46"/>
      <c r="M546" s="24"/>
      <c r="O546" s="46"/>
      <c r="P546" s="47"/>
      <c r="Q546" s="46"/>
      <c r="R546" s="46"/>
      <c r="S546" s="48"/>
      <c r="T546" s="24"/>
      <c r="U546" s="46"/>
      <c r="V546" s="48"/>
      <c r="W546" s="24"/>
      <c r="X546" s="46"/>
      <c r="Y546" s="48"/>
      <c r="Z546" s="46"/>
      <c r="AA546" s="46"/>
      <c r="AB546" s="48"/>
      <c r="AC546" s="48"/>
      <c r="AD546" s="46"/>
    </row>
    <row r="547" spans="10:30" s="200" customFormat="1" ht="15.75" x14ac:dyDescent="0.25">
      <c r="J547" s="24"/>
      <c r="L547" s="46"/>
      <c r="M547" s="24"/>
      <c r="O547" s="46"/>
      <c r="P547" s="47"/>
      <c r="Q547" s="46"/>
      <c r="R547" s="46"/>
      <c r="S547" s="48"/>
      <c r="T547" s="24"/>
      <c r="U547" s="46"/>
      <c r="V547" s="48"/>
      <c r="W547" s="24"/>
      <c r="X547" s="46"/>
      <c r="Y547" s="48"/>
      <c r="Z547" s="46"/>
      <c r="AA547" s="46"/>
      <c r="AB547" s="48"/>
      <c r="AC547" s="48"/>
      <c r="AD547" s="46"/>
    </row>
    <row r="548" spans="10:30" s="200" customFormat="1" ht="15.75" x14ac:dyDescent="0.25">
      <c r="J548" s="24"/>
      <c r="L548" s="46"/>
      <c r="M548" s="24"/>
      <c r="O548" s="46"/>
      <c r="P548" s="47"/>
      <c r="Q548" s="46"/>
      <c r="R548" s="46"/>
      <c r="S548" s="48"/>
      <c r="T548" s="24"/>
      <c r="U548" s="46"/>
      <c r="V548" s="48"/>
      <c r="W548" s="24"/>
      <c r="X548" s="46"/>
      <c r="Y548" s="48"/>
      <c r="Z548" s="46"/>
      <c r="AA548" s="46"/>
      <c r="AB548" s="48"/>
      <c r="AC548" s="48"/>
      <c r="AD548" s="46"/>
    </row>
    <row r="549" spans="10:30" s="200" customFormat="1" ht="15.75" x14ac:dyDescent="0.25">
      <c r="J549" s="24"/>
      <c r="L549" s="46"/>
      <c r="M549" s="24"/>
      <c r="O549" s="46"/>
      <c r="P549" s="47"/>
      <c r="Q549" s="46"/>
      <c r="R549" s="46"/>
      <c r="S549" s="48"/>
      <c r="T549" s="24"/>
      <c r="U549" s="46"/>
      <c r="V549" s="48"/>
      <c r="W549" s="24"/>
      <c r="X549" s="46"/>
      <c r="Y549" s="48"/>
      <c r="Z549" s="46"/>
      <c r="AA549" s="46"/>
      <c r="AB549" s="48"/>
      <c r="AC549" s="48"/>
      <c r="AD549" s="46"/>
    </row>
    <row r="550" spans="10:30" s="200" customFormat="1" ht="15.75" x14ac:dyDescent="0.25">
      <c r="J550" s="24"/>
      <c r="L550" s="46"/>
      <c r="M550" s="24"/>
      <c r="O550" s="46"/>
      <c r="P550" s="47"/>
      <c r="Q550" s="46"/>
      <c r="R550" s="46"/>
      <c r="S550" s="48"/>
      <c r="T550" s="24"/>
      <c r="U550" s="46"/>
      <c r="V550" s="48"/>
      <c r="W550" s="24"/>
      <c r="X550" s="46"/>
      <c r="Y550" s="48"/>
      <c r="Z550" s="46"/>
      <c r="AA550" s="46"/>
      <c r="AB550" s="48"/>
      <c r="AC550" s="48"/>
      <c r="AD550" s="46"/>
    </row>
    <row r="551" spans="10:30" s="200" customFormat="1" ht="15.75" x14ac:dyDescent="0.25">
      <c r="J551" s="24"/>
      <c r="L551" s="46"/>
      <c r="M551" s="24"/>
      <c r="O551" s="46"/>
      <c r="P551" s="47"/>
      <c r="Q551" s="46"/>
      <c r="R551" s="46"/>
      <c r="S551" s="48"/>
      <c r="T551" s="24"/>
      <c r="U551" s="46"/>
      <c r="V551" s="48"/>
      <c r="W551" s="24"/>
      <c r="X551" s="46"/>
      <c r="Y551" s="48"/>
      <c r="Z551" s="46"/>
      <c r="AA551" s="46"/>
      <c r="AB551" s="48"/>
      <c r="AC551" s="48"/>
      <c r="AD551" s="46"/>
    </row>
    <row r="552" spans="10:30" s="200" customFormat="1" ht="15.75" x14ac:dyDescent="0.25">
      <c r="J552" s="24"/>
      <c r="L552" s="46"/>
      <c r="M552" s="24"/>
      <c r="O552" s="46"/>
      <c r="P552" s="47"/>
      <c r="Q552" s="46"/>
      <c r="R552" s="46"/>
      <c r="S552" s="48"/>
      <c r="T552" s="24"/>
      <c r="U552" s="46"/>
      <c r="V552" s="48"/>
      <c r="W552" s="24"/>
      <c r="X552" s="46"/>
      <c r="Y552" s="48"/>
      <c r="Z552" s="46"/>
      <c r="AA552" s="46"/>
      <c r="AB552" s="48"/>
      <c r="AC552" s="48"/>
      <c r="AD552" s="46"/>
    </row>
    <row r="553" spans="10:30" s="200" customFormat="1" ht="15.75" x14ac:dyDescent="0.25">
      <c r="J553" s="24"/>
      <c r="L553" s="46"/>
      <c r="M553" s="24"/>
      <c r="O553" s="46"/>
      <c r="P553" s="47"/>
      <c r="Q553" s="46"/>
      <c r="R553" s="46"/>
      <c r="S553" s="48"/>
      <c r="T553" s="24"/>
      <c r="U553" s="46"/>
      <c r="V553" s="48"/>
      <c r="W553" s="24"/>
      <c r="X553" s="46"/>
      <c r="Y553" s="48"/>
      <c r="Z553" s="46"/>
      <c r="AA553" s="46"/>
      <c r="AB553" s="48"/>
      <c r="AC553" s="48"/>
      <c r="AD553" s="46"/>
    </row>
    <row r="554" spans="10:30" s="200" customFormat="1" ht="15.75" x14ac:dyDescent="0.25">
      <c r="J554" s="24"/>
      <c r="L554" s="46"/>
      <c r="M554" s="24"/>
      <c r="O554" s="46"/>
      <c r="P554" s="47"/>
      <c r="Q554" s="46"/>
      <c r="R554" s="46"/>
      <c r="S554" s="48"/>
      <c r="T554" s="24"/>
      <c r="U554" s="46"/>
      <c r="V554" s="48"/>
      <c r="W554" s="24"/>
      <c r="X554" s="46"/>
      <c r="Y554" s="48"/>
      <c r="Z554" s="46"/>
      <c r="AA554" s="46"/>
      <c r="AB554" s="48"/>
      <c r="AC554" s="48"/>
      <c r="AD554" s="46"/>
    </row>
    <row r="555" spans="10:30" s="200" customFormat="1" ht="15.75" x14ac:dyDescent="0.25">
      <c r="J555" s="24"/>
      <c r="L555" s="46"/>
      <c r="M555" s="24"/>
      <c r="O555" s="46"/>
      <c r="P555" s="47"/>
      <c r="Q555" s="46"/>
      <c r="R555" s="46"/>
      <c r="S555" s="48"/>
      <c r="T555" s="24"/>
      <c r="U555" s="46"/>
      <c r="V555" s="48"/>
      <c r="W555" s="24"/>
      <c r="X555" s="46"/>
      <c r="Y555" s="48"/>
      <c r="Z555" s="46"/>
      <c r="AA555" s="46"/>
      <c r="AB555" s="48"/>
      <c r="AC555" s="48"/>
      <c r="AD555" s="46"/>
    </row>
    <row r="556" spans="10:30" s="200" customFormat="1" ht="15.75" x14ac:dyDescent="0.25">
      <c r="J556" s="24"/>
      <c r="L556" s="46"/>
      <c r="M556" s="24"/>
      <c r="O556" s="46"/>
      <c r="P556" s="47"/>
      <c r="Q556" s="46"/>
      <c r="R556" s="46"/>
      <c r="S556" s="48"/>
      <c r="T556" s="24"/>
      <c r="U556" s="46"/>
      <c r="V556" s="48"/>
      <c r="W556" s="24"/>
      <c r="X556" s="46"/>
      <c r="Y556" s="48"/>
      <c r="Z556" s="46"/>
      <c r="AA556" s="46"/>
      <c r="AB556" s="48"/>
      <c r="AC556" s="48"/>
      <c r="AD556" s="46"/>
    </row>
    <row r="557" spans="10:30" s="200" customFormat="1" ht="15.75" x14ac:dyDescent="0.25">
      <c r="J557" s="24"/>
      <c r="L557" s="46"/>
      <c r="M557" s="24"/>
      <c r="O557" s="46"/>
      <c r="P557" s="47"/>
      <c r="Q557" s="46"/>
      <c r="R557" s="46"/>
      <c r="S557" s="48"/>
      <c r="T557" s="24"/>
      <c r="U557" s="46"/>
      <c r="V557" s="48"/>
      <c r="W557" s="24"/>
      <c r="X557" s="46"/>
      <c r="Y557" s="48"/>
      <c r="Z557" s="46"/>
      <c r="AA557" s="46"/>
      <c r="AB557" s="48"/>
      <c r="AC557" s="48"/>
      <c r="AD557" s="46"/>
    </row>
    <row r="558" spans="10:30" s="200" customFormat="1" ht="15.75" x14ac:dyDescent="0.25">
      <c r="J558" s="24"/>
      <c r="L558" s="46"/>
      <c r="M558" s="24"/>
      <c r="O558" s="46"/>
      <c r="P558" s="47"/>
      <c r="Q558" s="46"/>
      <c r="R558" s="46"/>
      <c r="S558" s="48"/>
      <c r="T558" s="24"/>
      <c r="U558" s="46"/>
      <c r="V558" s="48"/>
      <c r="W558" s="24"/>
      <c r="X558" s="46"/>
      <c r="Y558" s="48"/>
      <c r="Z558" s="46"/>
      <c r="AA558" s="46"/>
      <c r="AB558" s="48"/>
      <c r="AC558" s="48"/>
      <c r="AD558" s="46"/>
    </row>
    <row r="559" spans="10:30" s="200" customFormat="1" ht="15.75" x14ac:dyDescent="0.25">
      <c r="J559" s="24"/>
      <c r="L559" s="46"/>
      <c r="M559" s="24"/>
      <c r="O559" s="46"/>
      <c r="P559" s="47"/>
      <c r="Q559" s="46"/>
      <c r="R559" s="46"/>
      <c r="S559" s="48"/>
      <c r="T559" s="24"/>
      <c r="U559" s="46"/>
      <c r="V559" s="48"/>
      <c r="W559" s="24"/>
      <c r="X559" s="46"/>
      <c r="Y559" s="48"/>
      <c r="Z559" s="46"/>
      <c r="AA559" s="46"/>
      <c r="AB559" s="48"/>
      <c r="AC559" s="48"/>
      <c r="AD559" s="46"/>
    </row>
    <row r="560" spans="10:30" s="200" customFormat="1" ht="15.75" x14ac:dyDescent="0.25">
      <c r="J560" s="24"/>
      <c r="L560" s="46"/>
      <c r="M560" s="24"/>
      <c r="O560" s="46"/>
      <c r="P560" s="47"/>
      <c r="Q560" s="46"/>
      <c r="R560" s="46"/>
      <c r="S560" s="48"/>
      <c r="T560" s="24"/>
      <c r="U560" s="46"/>
      <c r="V560" s="48"/>
      <c r="W560" s="24"/>
      <c r="X560" s="46"/>
      <c r="Y560" s="48"/>
      <c r="Z560" s="46"/>
      <c r="AA560" s="46"/>
      <c r="AB560" s="48"/>
      <c r="AC560" s="48"/>
      <c r="AD560" s="46"/>
    </row>
    <row r="561" spans="10:30" s="200" customFormat="1" ht="15.75" x14ac:dyDescent="0.25">
      <c r="J561" s="24"/>
      <c r="L561" s="46"/>
      <c r="M561" s="24"/>
      <c r="O561" s="46"/>
      <c r="P561" s="47"/>
      <c r="Q561" s="46"/>
      <c r="R561" s="46"/>
      <c r="S561" s="48"/>
      <c r="T561" s="24"/>
      <c r="U561" s="46"/>
      <c r="V561" s="48"/>
      <c r="W561" s="24"/>
      <c r="X561" s="46"/>
      <c r="Y561" s="48"/>
      <c r="Z561" s="46"/>
      <c r="AA561" s="46"/>
      <c r="AB561" s="48"/>
      <c r="AC561" s="48"/>
      <c r="AD561" s="46"/>
    </row>
    <row r="562" spans="10:30" s="200" customFormat="1" ht="15.75" x14ac:dyDescent="0.25">
      <c r="J562" s="24"/>
      <c r="L562" s="46"/>
      <c r="M562" s="24"/>
      <c r="O562" s="46"/>
      <c r="P562" s="47"/>
      <c r="Q562" s="46"/>
      <c r="R562" s="46"/>
      <c r="S562" s="48"/>
      <c r="T562" s="24"/>
      <c r="U562" s="46"/>
      <c r="V562" s="48"/>
      <c r="W562" s="24"/>
      <c r="X562" s="46"/>
      <c r="Y562" s="48"/>
      <c r="Z562" s="46"/>
      <c r="AA562" s="46"/>
      <c r="AB562" s="48"/>
      <c r="AC562" s="48"/>
      <c r="AD562" s="46"/>
    </row>
    <row r="563" spans="10:30" s="200" customFormat="1" ht="15.75" x14ac:dyDescent="0.25">
      <c r="J563" s="24"/>
      <c r="L563" s="46"/>
      <c r="M563" s="24"/>
      <c r="O563" s="46"/>
      <c r="P563" s="47"/>
      <c r="Q563" s="46"/>
      <c r="R563" s="46"/>
      <c r="S563" s="48"/>
      <c r="T563" s="24"/>
      <c r="U563" s="46"/>
      <c r="V563" s="48"/>
      <c r="W563" s="24"/>
      <c r="X563" s="46"/>
      <c r="Y563" s="48"/>
      <c r="Z563" s="46"/>
      <c r="AA563" s="46"/>
      <c r="AB563" s="48"/>
      <c r="AC563" s="48"/>
      <c r="AD563" s="46"/>
    </row>
    <row r="564" spans="10:30" s="200" customFormat="1" ht="15.75" x14ac:dyDescent="0.25">
      <c r="J564" s="24"/>
      <c r="L564" s="46"/>
      <c r="M564" s="24"/>
      <c r="O564" s="46"/>
      <c r="P564" s="47"/>
      <c r="Q564" s="46"/>
      <c r="R564" s="46"/>
      <c r="S564" s="48"/>
      <c r="T564" s="24"/>
      <c r="U564" s="46"/>
      <c r="V564" s="48"/>
      <c r="W564" s="24"/>
      <c r="X564" s="46"/>
      <c r="Y564" s="48"/>
      <c r="Z564" s="46"/>
      <c r="AA564" s="46"/>
      <c r="AB564" s="48"/>
      <c r="AC564" s="48"/>
      <c r="AD564" s="46"/>
    </row>
    <row r="565" spans="10:30" s="200" customFormat="1" ht="15.75" x14ac:dyDescent="0.25">
      <c r="J565" s="24"/>
      <c r="L565" s="46"/>
      <c r="M565" s="24"/>
      <c r="O565" s="46"/>
      <c r="P565" s="47"/>
      <c r="Q565" s="46"/>
      <c r="R565" s="46"/>
      <c r="S565" s="48"/>
      <c r="T565" s="24"/>
      <c r="U565" s="46"/>
      <c r="V565" s="48"/>
      <c r="W565" s="24"/>
      <c r="X565" s="46"/>
      <c r="Y565" s="48"/>
      <c r="Z565" s="46"/>
      <c r="AA565" s="46"/>
      <c r="AB565" s="48"/>
      <c r="AC565" s="48"/>
      <c r="AD565" s="46"/>
    </row>
    <row r="566" spans="10:30" s="200" customFormat="1" ht="15.75" x14ac:dyDescent="0.25">
      <c r="J566" s="24"/>
      <c r="L566" s="46"/>
      <c r="M566" s="24"/>
      <c r="O566" s="46"/>
      <c r="P566" s="47"/>
      <c r="Q566" s="46"/>
      <c r="R566" s="46"/>
      <c r="S566" s="48"/>
      <c r="T566" s="24"/>
      <c r="U566" s="46"/>
      <c r="V566" s="48"/>
      <c r="W566" s="24"/>
      <c r="X566" s="46"/>
      <c r="Y566" s="48"/>
      <c r="Z566" s="46"/>
      <c r="AA566" s="46"/>
      <c r="AB566" s="48"/>
      <c r="AC566" s="48"/>
      <c r="AD566" s="46"/>
    </row>
    <row r="567" spans="10:30" s="200" customFormat="1" ht="15.75" x14ac:dyDescent="0.25">
      <c r="J567" s="24"/>
      <c r="L567" s="46"/>
      <c r="M567" s="24"/>
      <c r="O567" s="46"/>
      <c r="P567" s="47"/>
      <c r="Q567" s="46"/>
      <c r="R567" s="46"/>
      <c r="S567" s="48"/>
      <c r="T567" s="24"/>
      <c r="U567" s="46"/>
      <c r="V567" s="48"/>
      <c r="W567" s="24"/>
      <c r="X567" s="46"/>
      <c r="Y567" s="48"/>
      <c r="Z567" s="46"/>
      <c r="AA567" s="46"/>
      <c r="AB567" s="48"/>
      <c r="AC567" s="48"/>
      <c r="AD567" s="46"/>
    </row>
    <row r="568" spans="10:30" s="200" customFormat="1" ht="15.75" x14ac:dyDescent="0.25">
      <c r="J568" s="24"/>
      <c r="L568" s="46"/>
      <c r="M568" s="24"/>
      <c r="O568" s="46"/>
      <c r="P568" s="47"/>
      <c r="Q568" s="46"/>
      <c r="R568" s="46"/>
      <c r="S568" s="48"/>
      <c r="T568" s="24"/>
      <c r="U568" s="46"/>
      <c r="V568" s="48"/>
      <c r="W568" s="24"/>
      <c r="X568" s="46"/>
      <c r="Y568" s="48"/>
      <c r="Z568" s="46"/>
      <c r="AA568" s="46"/>
      <c r="AB568" s="48"/>
      <c r="AC568" s="48"/>
      <c r="AD568" s="46"/>
    </row>
    <row r="569" spans="10:30" s="200" customFormat="1" ht="15.75" x14ac:dyDescent="0.25">
      <c r="J569" s="24"/>
      <c r="L569" s="46"/>
      <c r="M569" s="24"/>
      <c r="O569" s="46"/>
      <c r="P569" s="47"/>
      <c r="Q569" s="46"/>
      <c r="R569" s="46"/>
      <c r="S569" s="48"/>
      <c r="T569" s="24"/>
      <c r="U569" s="46"/>
      <c r="V569" s="48"/>
      <c r="W569" s="24"/>
      <c r="X569" s="46"/>
      <c r="Y569" s="48"/>
      <c r="Z569" s="46"/>
      <c r="AA569" s="46"/>
      <c r="AB569" s="48"/>
      <c r="AC569" s="48"/>
      <c r="AD569" s="46"/>
    </row>
    <row r="570" spans="10:30" s="200" customFormat="1" ht="15.75" x14ac:dyDescent="0.25">
      <c r="J570" s="24"/>
      <c r="L570" s="46"/>
      <c r="M570" s="24"/>
      <c r="O570" s="46"/>
      <c r="P570" s="47"/>
      <c r="Q570" s="46"/>
      <c r="R570" s="46"/>
      <c r="S570" s="48"/>
      <c r="T570" s="24"/>
      <c r="U570" s="46"/>
      <c r="V570" s="48"/>
      <c r="W570" s="24"/>
      <c r="X570" s="46"/>
      <c r="Y570" s="48"/>
      <c r="Z570" s="46"/>
      <c r="AA570" s="46"/>
      <c r="AB570" s="48"/>
      <c r="AC570" s="48"/>
      <c r="AD570" s="46"/>
    </row>
    <row r="571" spans="10:30" s="200" customFormat="1" ht="15.75" x14ac:dyDescent="0.25">
      <c r="J571" s="24"/>
      <c r="L571" s="46"/>
      <c r="M571" s="24"/>
      <c r="O571" s="46"/>
      <c r="P571" s="47"/>
      <c r="Q571" s="46"/>
      <c r="R571" s="46"/>
      <c r="S571" s="48"/>
      <c r="T571" s="24"/>
      <c r="U571" s="46"/>
      <c r="V571" s="48"/>
      <c r="W571" s="24"/>
      <c r="X571" s="46"/>
      <c r="Y571" s="48"/>
      <c r="Z571" s="46"/>
      <c r="AA571" s="46"/>
      <c r="AB571" s="48"/>
      <c r="AC571" s="48"/>
      <c r="AD571" s="46"/>
    </row>
    <row r="572" spans="10:30" s="200" customFormat="1" ht="15.75" x14ac:dyDescent="0.25">
      <c r="J572" s="24"/>
      <c r="L572" s="46"/>
      <c r="M572" s="24"/>
      <c r="O572" s="46"/>
      <c r="P572" s="47"/>
      <c r="Q572" s="46"/>
      <c r="R572" s="46"/>
      <c r="S572" s="48"/>
      <c r="T572" s="24"/>
      <c r="U572" s="46"/>
      <c r="V572" s="48"/>
      <c r="W572" s="24"/>
      <c r="X572" s="46"/>
      <c r="Y572" s="48"/>
      <c r="Z572" s="46"/>
      <c r="AA572" s="46"/>
      <c r="AB572" s="48"/>
      <c r="AC572" s="48"/>
      <c r="AD572" s="46"/>
    </row>
    <row r="573" spans="10:30" s="200" customFormat="1" ht="15.75" x14ac:dyDescent="0.25">
      <c r="J573" s="24"/>
      <c r="L573" s="46"/>
      <c r="M573" s="24"/>
      <c r="O573" s="46"/>
      <c r="P573" s="47"/>
      <c r="Q573" s="46"/>
      <c r="R573" s="46"/>
      <c r="S573" s="48"/>
      <c r="T573" s="24"/>
      <c r="U573" s="46"/>
      <c r="V573" s="48"/>
      <c r="W573" s="24"/>
      <c r="X573" s="46"/>
      <c r="Y573" s="48"/>
      <c r="Z573" s="46"/>
      <c r="AA573" s="46"/>
      <c r="AB573" s="48"/>
      <c r="AC573" s="48"/>
      <c r="AD573" s="46"/>
    </row>
    <row r="574" spans="10:30" s="200" customFormat="1" ht="15.75" x14ac:dyDescent="0.25">
      <c r="J574" s="24"/>
      <c r="L574" s="46"/>
      <c r="M574" s="24"/>
      <c r="O574" s="46"/>
      <c r="P574" s="47"/>
      <c r="Q574" s="46"/>
      <c r="R574" s="46"/>
      <c r="S574" s="48"/>
      <c r="T574" s="24"/>
      <c r="U574" s="46"/>
      <c r="V574" s="48"/>
      <c r="W574" s="24"/>
      <c r="X574" s="46"/>
      <c r="Y574" s="48"/>
      <c r="Z574" s="46"/>
      <c r="AA574" s="46"/>
      <c r="AB574" s="48"/>
      <c r="AC574" s="48"/>
      <c r="AD574" s="46"/>
    </row>
    <row r="575" spans="10:30" s="200" customFormat="1" ht="15.75" x14ac:dyDescent="0.25">
      <c r="J575" s="24"/>
      <c r="L575" s="46"/>
      <c r="M575" s="24"/>
      <c r="O575" s="46"/>
      <c r="P575" s="47"/>
      <c r="Q575" s="46"/>
      <c r="R575" s="46"/>
      <c r="S575" s="48"/>
      <c r="T575" s="24"/>
      <c r="U575" s="46"/>
      <c r="V575" s="48"/>
      <c r="W575" s="24"/>
      <c r="X575" s="46"/>
      <c r="Y575" s="48"/>
      <c r="Z575" s="46"/>
      <c r="AA575" s="46"/>
      <c r="AB575" s="48"/>
      <c r="AC575" s="48"/>
      <c r="AD575" s="46"/>
    </row>
    <row r="576" spans="10:30" s="200" customFormat="1" ht="15.75" x14ac:dyDescent="0.25">
      <c r="J576" s="24"/>
      <c r="L576" s="46"/>
      <c r="M576" s="24"/>
      <c r="O576" s="46"/>
      <c r="P576" s="47"/>
      <c r="Q576" s="46"/>
      <c r="R576" s="46"/>
      <c r="S576" s="48"/>
      <c r="T576" s="24"/>
      <c r="U576" s="46"/>
      <c r="V576" s="48"/>
      <c r="W576" s="24"/>
      <c r="X576" s="46"/>
      <c r="Y576" s="48"/>
      <c r="Z576" s="46"/>
      <c r="AA576" s="46"/>
      <c r="AB576" s="48"/>
      <c r="AC576" s="48"/>
      <c r="AD576" s="46"/>
    </row>
    <row r="577" spans="10:30" s="200" customFormat="1" ht="15.75" x14ac:dyDescent="0.25">
      <c r="J577" s="24"/>
      <c r="L577" s="46"/>
      <c r="M577" s="24"/>
      <c r="O577" s="46"/>
      <c r="P577" s="47"/>
      <c r="Q577" s="46"/>
      <c r="R577" s="46"/>
      <c r="S577" s="48"/>
      <c r="T577" s="24"/>
      <c r="U577" s="46"/>
      <c r="V577" s="48"/>
      <c r="W577" s="24"/>
      <c r="X577" s="46"/>
      <c r="Y577" s="48"/>
      <c r="Z577" s="46"/>
      <c r="AA577" s="46"/>
      <c r="AB577" s="48"/>
      <c r="AC577" s="48"/>
      <c r="AD577" s="46"/>
    </row>
    <row r="578" spans="10:30" s="200" customFormat="1" ht="15.75" x14ac:dyDescent="0.25">
      <c r="J578" s="24"/>
      <c r="L578" s="46"/>
      <c r="M578" s="24"/>
      <c r="O578" s="46"/>
      <c r="P578" s="47"/>
      <c r="Q578" s="46"/>
      <c r="R578" s="46"/>
      <c r="S578" s="48"/>
      <c r="T578" s="24"/>
      <c r="U578" s="46"/>
      <c r="V578" s="48"/>
      <c r="W578" s="24"/>
      <c r="X578" s="46"/>
      <c r="Y578" s="48"/>
      <c r="Z578" s="46"/>
      <c r="AA578" s="46"/>
      <c r="AB578" s="48"/>
      <c r="AC578" s="48"/>
      <c r="AD578" s="46"/>
    </row>
    <row r="579" spans="10:30" s="200" customFormat="1" ht="15.75" x14ac:dyDescent="0.25">
      <c r="J579" s="24"/>
      <c r="L579" s="46"/>
      <c r="M579" s="24"/>
      <c r="O579" s="46"/>
      <c r="P579" s="47"/>
      <c r="Q579" s="46"/>
      <c r="R579" s="46"/>
      <c r="S579" s="48"/>
      <c r="T579" s="24"/>
      <c r="U579" s="46"/>
      <c r="V579" s="48"/>
      <c r="W579" s="24"/>
      <c r="X579" s="46"/>
      <c r="Y579" s="48"/>
      <c r="Z579" s="46"/>
      <c r="AA579" s="46"/>
      <c r="AB579" s="48"/>
      <c r="AC579" s="48"/>
      <c r="AD579" s="46"/>
    </row>
    <row r="580" spans="10:30" s="200" customFormat="1" ht="15.75" x14ac:dyDescent="0.25">
      <c r="J580" s="24"/>
      <c r="L580" s="46"/>
      <c r="M580" s="24"/>
      <c r="O580" s="46"/>
      <c r="P580" s="47"/>
      <c r="Q580" s="46"/>
      <c r="R580" s="46"/>
      <c r="S580" s="48"/>
      <c r="T580" s="24"/>
      <c r="U580" s="46"/>
      <c r="V580" s="48"/>
      <c r="W580" s="24"/>
      <c r="X580" s="46"/>
      <c r="Y580" s="48"/>
      <c r="Z580" s="46"/>
      <c r="AA580" s="46"/>
      <c r="AB580" s="48"/>
      <c r="AC580" s="48"/>
      <c r="AD580" s="46"/>
    </row>
    <row r="581" spans="10:30" s="200" customFormat="1" ht="15.75" x14ac:dyDescent="0.25">
      <c r="J581" s="24"/>
      <c r="L581" s="46"/>
      <c r="M581" s="24"/>
      <c r="O581" s="46"/>
      <c r="P581" s="47"/>
      <c r="Q581" s="46"/>
      <c r="R581" s="46"/>
      <c r="S581" s="48"/>
      <c r="T581" s="24"/>
      <c r="U581" s="46"/>
      <c r="V581" s="48"/>
      <c r="W581" s="24"/>
      <c r="X581" s="46"/>
      <c r="Y581" s="48"/>
      <c r="Z581" s="46"/>
      <c r="AA581" s="46"/>
      <c r="AB581" s="48"/>
      <c r="AC581" s="48"/>
      <c r="AD581" s="46"/>
    </row>
    <row r="582" spans="10:30" s="200" customFormat="1" ht="15.75" x14ac:dyDescent="0.25">
      <c r="J582" s="24"/>
      <c r="L582" s="46"/>
      <c r="M582" s="24"/>
      <c r="O582" s="46"/>
      <c r="P582" s="47"/>
      <c r="Q582" s="46"/>
      <c r="R582" s="46"/>
      <c r="S582" s="48"/>
      <c r="T582" s="24"/>
      <c r="U582" s="46"/>
      <c r="V582" s="48"/>
      <c r="W582" s="24"/>
      <c r="X582" s="46"/>
      <c r="Y582" s="48"/>
      <c r="Z582" s="46"/>
      <c r="AA582" s="46"/>
      <c r="AB582" s="48"/>
      <c r="AC582" s="48"/>
      <c r="AD582" s="46"/>
    </row>
    <row r="583" spans="10:30" s="200" customFormat="1" ht="15.75" x14ac:dyDescent="0.25">
      <c r="J583" s="24"/>
      <c r="L583" s="46"/>
      <c r="M583" s="24"/>
      <c r="O583" s="46"/>
      <c r="P583" s="47"/>
      <c r="Q583" s="46"/>
      <c r="R583" s="46"/>
      <c r="S583" s="48"/>
      <c r="T583" s="24"/>
      <c r="U583" s="46"/>
      <c r="V583" s="48"/>
      <c r="W583" s="24"/>
      <c r="X583" s="46"/>
      <c r="Y583" s="48"/>
      <c r="Z583" s="46"/>
      <c r="AA583" s="46"/>
      <c r="AB583" s="48"/>
      <c r="AC583" s="48"/>
      <c r="AD583" s="46"/>
    </row>
    <row r="584" spans="10:30" s="200" customFormat="1" ht="15.75" x14ac:dyDescent="0.25">
      <c r="J584" s="24"/>
      <c r="L584" s="46"/>
      <c r="M584" s="24"/>
      <c r="O584" s="46"/>
      <c r="P584" s="47"/>
      <c r="Q584" s="46"/>
      <c r="R584" s="46"/>
      <c r="S584" s="48"/>
      <c r="T584" s="24"/>
      <c r="U584" s="46"/>
      <c r="V584" s="48"/>
      <c r="W584" s="24"/>
      <c r="X584" s="46"/>
      <c r="Y584" s="48"/>
      <c r="Z584" s="46"/>
      <c r="AA584" s="46"/>
      <c r="AB584" s="48"/>
      <c r="AC584" s="48"/>
      <c r="AD584" s="46"/>
    </row>
    <row r="585" spans="10:30" s="200" customFormat="1" ht="15.75" x14ac:dyDescent="0.25">
      <c r="J585" s="24"/>
      <c r="L585" s="46"/>
      <c r="M585" s="24"/>
      <c r="O585" s="46"/>
      <c r="P585" s="47"/>
      <c r="Q585" s="46"/>
      <c r="R585" s="46"/>
      <c r="S585" s="48"/>
      <c r="T585" s="24"/>
      <c r="U585" s="46"/>
      <c r="V585" s="48"/>
      <c r="W585" s="24"/>
      <c r="X585" s="46"/>
      <c r="Y585" s="48"/>
      <c r="Z585" s="46"/>
      <c r="AA585" s="46"/>
      <c r="AB585" s="48"/>
      <c r="AC585" s="48"/>
      <c r="AD585" s="46"/>
    </row>
    <row r="586" spans="10:30" s="200" customFormat="1" ht="15.75" x14ac:dyDescent="0.25">
      <c r="J586" s="24"/>
      <c r="L586" s="46"/>
      <c r="M586" s="24"/>
      <c r="O586" s="46"/>
      <c r="P586" s="47"/>
      <c r="Q586" s="46"/>
      <c r="R586" s="46"/>
      <c r="S586" s="48"/>
      <c r="T586" s="24"/>
      <c r="U586" s="46"/>
      <c r="V586" s="48"/>
      <c r="W586" s="24"/>
      <c r="X586" s="46"/>
      <c r="Y586" s="48"/>
      <c r="Z586" s="46"/>
      <c r="AA586" s="46"/>
      <c r="AB586" s="48"/>
      <c r="AC586" s="48"/>
      <c r="AD586" s="46"/>
    </row>
    <row r="587" spans="10:30" s="200" customFormat="1" ht="15.75" x14ac:dyDescent="0.25">
      <c r="J587" s="24"/>
      <c r="L587" s="46"/>
      <c r="M587" s="24"/>
      <c r="O587" s="46"/>
      <c r="P587" s="47"/>
      <c r="Q587" s="46"/>
      <c r="R587" s="46"/>
      <c r="S587" s="48"/>
      <c r="T587" s="24"/>
      <c r="U587" s="46"/>
      <c r="V587" s="48"/>
      <c r="W587" s="24"/>
      <c r="X587" s="46"/>
      <c r="Y587" s="48"/>
      <c r="Z587" s="46"/>
      <c r="AA587" s="46"/>
      <c r="AB587" s="48"/>
      <c r="AC587" s="48"/>
      <c r="AD587" s="46"/>
    </row>
    <row r="588" spans="10:30" s="200" customFormat="1" ht="15.75" x14ac:dyDescent="0.25">
      <c r="J588" s="24"/>
      <c r="L588" s="46"/>
      <c r="M588" s="24"/>
      <c r="O588" s="46"/>
      <c r="P588" s="47"/>
      <c r="Q588" s="46"/>
      <c r="R588" s="46"/>
      <c r="S588" s="48"/>
      <c r="T588" s="24"/>
      <c r="U588" s="46"/>
      <c r="V588" s="48"/>
      <c r="W588" s="24"/>
      <c r="X588" s="46"/>
      <c r="Y588" s="48"/>
      <c r="Z588" s="46"/>
      <c r="AA588" s="46"/>
      <c r="AB588" s="48"/>
      <c r="AC588" s="48"/>
      <c r="AD588" s="46"/>
    </row>
    <row r="589" spans="10:30" s="200" customFormat="1" ht="15.75" x14ac:dyDescent="0.25">
      <c r="J589" s="24"/>
      <c r="L589" s="46"/>
      <c r="M589" s="24"/>
      <c r="O589" s="46"/>
      <c r="P589" s="47"/>
      <c r="Q589" s="46"/>
      <c r="R589" s="46"/>
      <c r="S589" s="48"/>
      <c r="T589" s="24"/>
      <c r="U589" s="46"/>
      <c r="V589" s="48"/>
      <c r="W589" s="24"/>
      <c r="X589" s="46"/>
      <c r="Y589" s="48"/>
      <c r="Z589" s="46"/>
      <c r="AA589" s="46"/>
      <c r="AB589" s="48"/>
      <c r="AC589" s="48"/>
      <c r="AD589" s="46"/>
    </row>
    <row r="590" spans="10:30" s="200" customFormat="1" ht="15.75" x14ac:dyDescent="0.25">
      <c r="J590" s="24"/>
      <c r="L590" s="46"/>
      <c r="M590" s="24"/>
      <c r="O590" s="46"/>
      <c r="P590" s="47"/>
      <c r="Q590" s="46"/>
      <c r="R590" s="46"/>
      <c r="S590" s="48"/>
      <c r="T590" s="24"/>
      <c r="U590" s="46"/>
      <c r="V590" s="48"/>
      <c r="W590" s="24"/>
      <c r="X590" s="46"/>
      <c r="Y590" s="48"/>
      <c r="Z590" s="46"/>
      <c r="AA590" s="46"/>
      <c r="AB590" s="48"/>
      <c r="AC590" s="48"/>
      <c r="AD590" s="46"/>
    </row>
    <row r="591" spans="10:30" s="200" customFormat="1" ht="15.75" x14ac:dyDescent="0.25">
      <c r="J591" s="24"/>
      <c r="L591" s="46"/>
      <c r="M591" s="24"/>
      <c r="O591" s="46"/>
      <c r="P591" s="47"/>
      <c r="Q591" s="46"/>
      <c r="R591" s="46"/>
      <c r="S591" s="48"/>
      <c r="T591" s="24"/>
      <c r="U591" s="46"/>
      <c r="V591" s="48"/>
      <c r="W591" s="24"/>
      <c r="X591" s="46"/>
      <c r="Y591" s="48"/>
      <c r="Z591" s="46"/>
      <c r="AA591" s="46"/>
      <c r="AB591" s="48"/>
      <c r="AC591" s="48"/>
      <c r="AD591" s="46"/>
    </row>
    <row r="592" spans="10:30" s="200" customFormat="1" ht="15.75" x14ac:dyDescent="0.25">
      <c r="J592" s="24"/>
      <c r="L592" s="46"/>
      <c r="M592" s="24"/>
      <c r="O592" s="46"/>
      <c r="P592" s="47"/>
      <c r="Q592" s="46"/>
      <c r="R592" s="46"/>
      <c r="S592" s="48"/>
      <c r="T592" s="24"/>
      <c r="U592" s="46"/>
      <c r="V592" s="48"/>
      <c r="W592" s="24"/>
      <c r="X592" s="46"/>
      <c r="Y592" s="48"/>
      <c r="Z592" s="46"/>
      <c r="AA592" s="46"/>
      <c r="AB592" s="48"/>
      <c r="AC592" s="48"/>
      <c r="AD592" s="46"/>
    </row>
    <row r="593" spans="10:30" s="200" customFormat="1" ht="15.75" x14ac:dyDescent="0.25">
      <c r="J593" s="24"/>
      <c r="L593" s="46"/>
      <c r="M593" s="24"/>
      <c r="O593" s="46"/>
      <c r="P593" s="47"/>
      <c r="Q593" s="46"/>
      <c r="R593" s="46"/>
      <c r="S593" s="48"/>
      <c r="T593" s="24"/>
      <c r="U593" s="46"/>
      <c r="V593" s="48"/>
      <c r="W593" s="24"/>
      <c r="X593" s="46"/>
      <c r="Y593" s="48"/>
      <c r="Z593" s="46"/>
      <c r="AA593" s="46"/>
      <c r="AB593" s="48"/>
      <c r="AC593" s="48"/>
      <c r="AD593" s="46"/>
    </row>
    <row r="594" spans="10:30" s="200" customFormat="1" ht="15.75" x14ac:dyDescent="0.25">
      <c r="J594" s="24"/>
      <c r="L594" s="46"/>
      <c r="M594" s="24"/>
      <c r="O594" s="46"/>
      <c r="P594" s="47"/>
      <c r="Q594" s="46"/>
      <c r="R594" s="46"/>
      <c r="S594" s="48"/>
      <c r="T594" s="24"/>
      <c r="U594" s="46"/>
      <c r="V594" s="48"/>
      <c r="W594" s="24"/>
      <c r="X594" s="46"/>
      <c r="Y594" s="48"/>
      <c r="Z594" s="46"/>
      <c r="AA594" s="46"/>
      <c r="AB594" s="48"/>
      <c r="AC594" s="48"/>
      <c r="AD594" s="46"/>
    </row>
    <row r="595" spans="10:30" s="200" customFormat="1" ht="15.75" x14ac:dyDescent="0.25">
      <c r="J595" s="24"/>
      <c r="L595" s="46"/>
      <c r="M595" s="24"/>
      <c r="O595" s="46"/>
      <c r="P595" s="47"/>
      <c r="Q595" s="46"/>
      <c r="R595" s="46"/>
      <c r="S595" s="48"/>
      <c r="T595" s="24"/>
      <c r="U595" s="46"/>
      <c r="V595" s="48"/>
      <c r="W595" s="24"/>
      <c r="X595" s="46"/>
      <c r="Y595" s="48"/>
      <c r="Z595" s="46"/>
      <c r="AA595" s="46"/>
      <c r="AB595" s="48"/>
      <c r="AC595" s="48"/>
      <c r="AD595" s="46"/>
    </row>
    <row r="596" spans="10:30" s="200" customFormat="1" ht="15.75" x14ac:dyDescent="0.25">
      <c r="J596" s="24"/>
      <c r="L596" s="46"/>
      <c r="M596" s="24"/>
      <c r="O596" s="46"/>
      <c r="P596" s="47"/>
      <c r="Q596" s="46"/>
      <c r="R596" s="46"/>
      <c r="S596" s="48"/>
      <c r="T596" s="24"/>
      <c r="U596" s="46"/>
      <c r="V596" s="48"/>
      <c r="W596" s="24"/>
      <c r="X596" s="46"/>
      <c r="Y596" s="48"/>
      <c r="Z596" s="46"/>
      <c r="AA596" s="46"/>
      <c r="AB596" s="48"/>
      <c r="AC596" s="48"/>
      <c r="AD596" s="46"/>
    </row>
    <row r="597" spans="10:30" s="200" customFormat="1" ht="15.75" x14ac:dyDescent="0.25">
      <c r="J597" s="24"/>
      <c r="L597" s="46"/>
      <c r="M597" s="24"/>
      <c r="O597" s="46"/>
      <c r="P597" s="47"/>
      <c r="Q597" s="46"/>
      <c r="R597" s="46"/>
      <c r="S597" s="48"/>
      <c r="T597" s="24"/>
      <c r="U597" s="46"/>
      <c r="V597" s="48"/>
      <c r="W597" s="24"/>
      <c r="X597" s="46"/>
      <c r="Y597" s="48"/>
      <c r="Z597" s="46"/>
      <c r="AA597" s="46"/>
      <c r="AB597" s="48"/>
      <c r="AC597" s="48"/>
      <c r="AD597" s="46"/>
    </row>
    <row r="598" spans="10:30" s="200" customFormat="1" ht="15.75" x14ac:dyDescent="0.25">
      <c r="J598" s="24"/>
      <c r="L598" s="46"/>
      <c r="M598" s="24"/>
      <c r="O598" s="46"/>
      <c r="P598" s="47"/>
      <c r="Q598" s="46"/>
      <c r="R598" s="46"/>
      <c r="S598" s="48"/>
      <c r="T598" s="24"/>
      <c r="U598" s="46"/>
      <c r="V598" s="48"/>
      <c r="W598" s="24"/>
      <c r="X598" s="46"/>
      <c r="Y598" s="48"/>
      <c r="Z598" s="46"/>
      <c r="AA598" s="46"/>
      <c r="AB598" s="48"/>
      <c r="AC598" s="48"/>
      <c r="AD598" s="46"/>
    </row>
    <row r="599" spans="10:30" s="200" customFormat="1" ht="15.75" x14ac:dyDescent="0.25">
      <c r="J599" s="24"/>
      <c r="L599" s="46"/>
      <c r="M599" s="24"/>
      <c r="O599" s="46"/>
      <c r="P599" s="47"/>
      <c r="Q599" s="46"/>
      <c r="R599" s="46"/>
      <c r="S599" s="48"/>
      <c r="T599" s="24"/>
      <c r="U599" s="46"/>
      <c r="V599" s="48"/>
      <c r="W599" s="24"/>
      <c r="X599" s="46"/>
      <c r="Y599" s="48"/>
      <c r="Z599" s="46"/>
      <c r="AA599" s="46"/>
      <c r="AB599" s="48"/>
      <c r="AC599" s="48"/>
      <c r="AD599" s="46"/>
    </row>
    <row r="600" spans="10:30" s="200" customFormat="1" ht="15.75" x14ac:dyDescent="0.25">
      <c r="J600" s="24"/>
      <c r="L600" s="46"/>
      <c r="M600" s="24"/>
      <c r="O600" s="46"/>
      <c r="P600" s="47"/>
      <c r="Q600" s="46"/>
      <c r="R600" s="46"/>
      <c r="S600" s="48"/>
      <c r="T600" s="24"/>
      <c r="U600" s="46"/>
      <c r="V600" s="48"/>
      <c r="W600" s="24"/>
      <c r="X600" s="46"/>
      <c r="Y600" s="48"/>
      <c r="Z600" s="46"/>
      <c r="AA600" s="46"/>
      <c r="AB600" s="48"/>
      <c r="AC600" s="48"/>
      <c r="AD600" s="46"/>
    </row>
    <row r="601" spans="10:30" s="200" customFormat="1" ht="15.75" x14ac:dyDescent="0.25">
      <c r="J601" s="24"/>
      <c r="L601" s="46"/>
      <c r="M601" s="24"/>
      <c r="O601" s="46"/>
      <c r="P601" s="47"/>
      <c r="Q601" s="46"/>
      <c r="R601" s="46"/>
      <c r="S601" s="48"/>
      <c r="T601" s="24"/>
      <c r="U601" s="46"/>
      <c r="V601" s="48"/>
      <c r="W601" s="24"/>
      <c r="X601" s="46"/>
      <c r="Y601" s="48"/>
      <c r="Z601" s="46"/>
      <c r="AA601" s="46"/>
      <c r="AB601" s="48"/>
      <c r="AC601" s="48"/>
      <c r="AD601" s="46"/>
    </row>
    <row r="602" spans="10:30" s="200" customFormat="1" ht="15.75" x14ac:dyDescent="0.25">
      <c r="J602" s="24"/>
      <c r="L602" s="46"/>
      <c r="M602" s="24"/>
      <c r="O602" s="46"/>
      <c r="P602" s="47"/>
      <c r="Q602" s="46"/>
      <c r="R602" s="46"/>
      <c r="S602" s="48"/>
      <c r="T602" s="24"/>
      <c r="U602" s="46"/>
      <c r="V602" s="48"/>
      <c r="W602" s="24"/>
      <c r="X602" s="46"/>
      <c r="Y602" s="48"/>
      <c r="Z602" s="46"/>
      <c r="AA602" s="46"/>
      <c r="AB602" s="48"/>
      <c r="AC602" s="48"/>
      <c r="AD602" s="46"/>
    </row>
    <row r="603" spans="10:30" s="200" customFormat="1" ht="15.75" x14ac:dyDescent="0.25">
      <c r="J603" s="24"/>
      <c r="L603" s="46"/>
      <c r="M603" s="24"/>
      <c r="O603" s="46"/>
      <c r="P603" s="47"/>
      <c r="Q603" s="46"/>
      <c r="R603" s="46"/>
      <c r="S603" s="48"/>
      <c r="T603" s="24"/>
      <c r="U603" s="46"/>
      <c r="V603" s="48"/>
      <c r="W603" s="24"/>
      <c r="X603" s="46"/>
      <c r="Y603" s="48"/>
      <c r="Z603" s="46"/>
      <c r="AA603" s="46"/>
      <c r="AB603" s="48"/>
      <c r="AC603" s="48"/>
      <c r="AD603" s="46"/>
    </row>
    <row r="604" spans="10:30" s="200" customFormat="1" ht="15.75" x14ac:dyDescent="0.25">
      <c r="J604" s="24"/>
      <c r="L604" s="46"/>
      <c r="M604" s="24"/>
      <c r="O604" s="46"/>
      <c r="P604" s="47"/>
      <c r="Q604" s="46"/>
      <c r="R604" s="46"/>
      <c r="S604" s="48"/>
      <c r="T604" s="24"/>
      <c r="U604" s="46"/>
      <c r="V604" s="48"/>
      <c r="W604" s="24"/>
      <c r="X604" s="46"/>
      <c r="Y604" s="48"/>
      <c r="Z604" s="46"/>
      <c r="AA604" s="46"/>
      <c r="AB604" s="48"/>
      <c r="AC604" s="48"/>
      <c r="AD604" s="46"/>
    </row>
    <row r="605" spans="10:30" s="200" customFormat="1" ht="15.75" x14ac:dyDescent="0.25">
      <c r="J605" s="24"/>
      <c r="L605" s="46"/>
      <c r="M605" s="24"/>
      <c r="O605" s="46"/>
      <c r="P605" s="47"/>
      <c r="Q605" s="46"/>
      <c r="R605" s="46"/>
      <c r="S605" s="48"/>
      <c r="T605" s="24"/>
      <c r="U605" s="46"/>
      <c r="V605" s="48"/>
      <c r="W605" s="24"/>
      <c r="X605" s="46"/>
      <c r="Y605" s="48"/>
      <c r="Z605" s="46"/>
      <c r="AA605" s="46"/>
      <c r="AB605" s="48"/>
      <c r="AC605" s="48"/>
      <c r="AD605" s="46"/>
    </row>
    <row r="606" spans="10:30" s="200" customFormat="1" ht="15.75" x14ac:dyDescent="0.25">
      <c r="J606" s="24"/>
      <c r="L606" s="46"/>
      <c r="M606" s="24"/>
      <c r="O606" s="46"/>
      <c r="P606" s="47"/>
      <c r="Q606" s="46"/>
      <c r="R606" s="46"/>
      <c r="S606" s="48"/>
      <c r="T606" s="24"/>
      <c r="U606" s="46"/>
      <c r="V606" s="48"/>
      <c r="W606" s="24"/>
      <c r="X606" s="46"/>
      <c r="Y606" s="48"/>
      <c r="Z606" s="46"/>
      <c r="AA606" s="46"/>
      <c r="AB606" s="48"/>
      <c r="AC606" s="48"/>
      <c r="AD606" s="46"/>
    </row>
    <row r="607" spans="10:30" s="200" customFormat="1" ht="15.75" x14ac:dyDescent="0.25">
      <c r="J607" s="24"/>
      <c r="L607" s="46"/>
      <c r="M607" s="24"/>
      <c r="O607" s="46"/>
      <c r="P607" s="47"/>
      <c r="Q607" s="46"/>
      <c r="R607" s="46"/>
      <c r="S607" s="48"/>
      <c r="T607" s="24"/>
      <c r="U607" s="46"/>
      <c r="V607" s="48"/>
      <c r="W607" s="24"/>
      <c r="X607" s="46"/>
      <c r="Y607" s="48"/>
      <c r="Z607" s="46"/>
      <c r="AA607" s="46"/>
      <c r="AB607" s="48"/>
      <c r="AC607" s="48"/>
      <c r="AD607" s="46"/>
    </row>
    <row r="608" spans="10:30" s="200" customFormat="1" ht="15.75" x14ac:dyDescent="0.25">
      <c r="J608" s="24"/>
      <c r="L608" s="46"/>
      <c r="M608" s="24"/>
      <c r="O608" s="46"/>
      <c r="P608" s="47"/>
      <c r="Q608" s="46"/>
      <c r="R608" s="46"/>
      <c r="S608" s="48"/>
      <c r="T608" s="24"/>
      <c r="U608" s="46"/>
      <c r="V608" s="48"/>
      <c r="W608" s="24"/>
      <c r="X608" s="46"/>
      <c r="Y608" s="48"/>
      <c r="Z608" s="46"/>
      <c r="AA608" s="46"/>
      <c r="AB608" s="48"/>
      <c r="AC608" s="48"/>
      <c r="AD608" s="46"/>
    </row>
    <row r="609" spans="10:30" s="200" customFormat="1" ht="15.75" x14ac:dyDescent="0.25">
      <c r="J609" s="24"/>
      <c r="L609" s="46"/>
      <c r="M609" s="24"/>
      <c r="O609" s="46"/>
      <c r="P609" s="47"/>
      <c r="Q609" s="46"/>
      <c r="R609" s="46"/>
      <c r="S609" s="48"/>
      <c r="T609" s="24"/>
      <c r="U609" s="46"/>
      <c r="V609" s="48"/>
      <c r="W609" s="24"/>
      <c r="X609" s="46"/>
      <c r="Y609" s="48"/>
      <c r="Z609" s="46"/>
      <c r="AA609" s="46"/>
      <c r="AB609" s="48"/>
      <c r="AC609" s="48"/>
      <c r="AD609" s="46"/>
    </row>
    <row r="610" spans="10:30" s="200" customFormat="1" ht="15.75" x14ac:dyDescent="0.25">
      <c r="J610" s="24"/>
      <c r="L610" s="46"/>
      <c r="M610" s="24"/>
      <c r="O610" s="46"/>
      <c r="P610" s="47"/>
      <c r="Q610" s="46"/>
      <c r="R610" s="46"/>
      <c r="S610" s="48"/>
      <c r="T610" s="24"/>
      <c r="U610" s="46"/>
      <c r="V610" s="48"/>
      <c r="W610" s="24"/>
      <c r="X610" s="46"/>
      <c r="Y610" s="48"/>
      <c r="Z610" s="46"/>
      <c r="AA610" s="46"/>
      <c r="AB610" s="48"/>
      <c r="AC610" s="48"/>
      <c r="AD610" s="46"/>
    </row>
    <row r="611" spans="10:30" s="200" customFormat="1" ht="15.75" x14ac:dyDescent="0.25">
      <c r="J611" s="24"/>
      <c r="L611" s="46"/>
      <c r="M611" s="24"/>
      <c r="O611" s="46"/>
      <c r="P611" s="47"/>
      <c r="Q611" s="46"/>
      <c r="R611" s="46"/>
      <c r="S611" s="48"/>
      <c r="T611" s="24"/>
      <c r="U611" s="46"/>
      <c r="V611" s="48"/>
      <c r="W611" s="24"/>
      <c r="X611" s="46"/>
      <c r="Y611" s="48"/>
      <c r="Z611" s="46"/>
      <c r="AA611" s="46"/>
      <c r="AB611" s="48"/>
      <c r="AC611" s="48"/>
      <c r="AD611" s="46"/>
    </row>
    <row r="612" spans="10:30" s="200" customFormat="1" ht="15.75" x14ac:dyDescent="0.25">
      <c r="J612" s="24"/>
      <c r="L612" s="46"/>
      <c r="M612" s="24"/>
      <c r="O612" s="46"/>
      <c r="P612" s="47"/>
      <c r="Q612" s="46"/>
      <c r="R612" s="46"/>
      <c r="S612" s="48"/>
      <c r="T612" s="24"/>
      <c r="U612" s="46"/>
      <c r="V612" s="48"/>
      <c r="W612" s="24"/>
      <c r="X612" s="46"/>
      <c r="Y612" s="48"/>
      <c r="Z612" s="46"/>
      <c r="AA612" s="46"/>
      <c r="AB612" s="48"/>
      <c r="AC612" s="48"/>
      <c r="AD612" s="46"/>
    </row>
    <row r="613" spans="10:30" s="200" customFormat="1" ht="15.75" x14ac:dyDescent="0.25">
      <c r="J613" s="24"/>
      <c r="L613" s="46"/>
      <c r="M613" s="24"/>
      <c r="O613" s="46"/>
      <c r="P613" s="47"/>
      <c r="Q613" s="46"/>
      <c r="R613" s="46"/>
      <c r="S613" s="48"/>
      <c r="T613" s="24"/>
      <c r="U613" s="46"/>
      <c r="V613" s="48"/>
      <c r="W613" s="24"/>
      <c r="X613" s="46"/>
      <c r="Y613" s="48"/>
      <c r="Z613" s="46"/>
      <c r="AA613" s="46"/>
      <c r="AB613" s="48"/>
      <c r="AC613" s="48"/>
      <c r="AD613" s="46"/>
    </row>
    <row r="614" spans="10:30" s="200" customFormat="1" ht="15.75" x14ac:dyDescent="0.25">
      <c r="J614" s="24"/>
      <c r="L614" s="46"/>
      <c r="M614" s="24"/>
      <c r="O614" s="46"/>
      <c r="P614" s="47"/>
      <c r="Q614" s="46"/>
      <c r="R614" s="46"/>
      <c r="S614" s="48"/>
      <c r="T614" s="24"/>
      <c r="U614" s="46"/>
      <c r="V614" s="48"/>
      <c r="W614" s="24"/>
      <c r="X614" s="46"/>
      <c r="Y614" s="48"/>
      <c r="Z614" s="46"/>
      <c r="AA614" s="46"/>
      <c r="AB614" s="48"/>
      <c r="AC614" s="48"/>
      <c r="AD614" s="46"/>
    </row>
    <row r="615" spans="10:30" s="200" customFormat="1" ht="15.75" x14ac:dyDescent="0.25">
      <c r="J615" s="24"/>
      <c r="L615" s="46"/>
      <c r="M615" s="24"/>
      <c r="O615" s="46"/>
      <c r="P615" s="47"/>
      <c r="Q615" s="46"/>
      <c r="R615" s="46"/>
      <c r="S615" s="48"/>
      <c r="T615" s="24"/>
      <c r="U615" s="46"/>
      <c r="V615" s="48"/>
      <c r="W615" s="24"/>
      <c r="X615" s="46"/>
      <c r="Y615" s="48"/>
      <c r="Z615" s="46"/>
      <c r="AA615" s="46"/>
      <c r="AB615" s="48"/>
      <c r="AC615" s="48"/>
      <c r="AD615" s="46"/>
    </row>
    <row r="616" spans="10:30" s="200" customFormat="1" ht="15.75" x14ac:dyDescent="0.25">
      <c r="J616" s="24"/>
      <c r="L616" s="46"/>
      <c r="M616" s="24"/>
      <c r="O616" s="46"/>
      <c r="P616" s="47"/>
      <c r="Q616" s="46"/>
      <c r="R616" s="46"/>
      <c r="S616" s="48"/>
      <c r="T616" s="24"/>
      <c r="U616" s="46"/>
      <c r="V616" s="48"/>
      <c r="W616" s="24"/>
      <c r="X616" s="46"/>
      <c r="Y616" s="48"/>
      <c r="Z616" s="46"/>
      <c r="AA616" s="46"/>
      <c r="AB616" s="48"/>
      <c r="AC616" s="48"/>
      <c r="AD616" s="46"/>
    </row>
    <row r="617" spans="10:30" s="200" customFormat="1" ht="15.75" x14ac:dyDescent="0.25">
      <c r="J617" s="24"/>
      <c r="L617" s="46"/>
      <c r="M617" s="24"/>
      <c r="O617" s="46"/>
      <c r="P617" s="47"/>
      <c r="Q617" s="46"/>
      <c r="R617" s="46"/>
      <c r="S617" s="48"/>
      <c r="T617" s="24"/>
      <c r="U617" s="46"/>
      <c r="V617" s="48"/>
      <c r="W617" s="24"/>
      <c r="X617" s="46"/>
      <c r="Y617" s="48"/>
      <c r="Z617" s="46"/>
      <c r="AA617" s="46"/>
      <c r="AB617" s="48"/>
      <c r="AC617" s="48"/>
      <c r="AD617" s="46"/>
    </row>
    <row r="618" spans="10:30" s="200" customFormat="1" ht="15.75" x14ac:dyDescent="0.25">
      <c r="J618" s="24"/>
      <c r="L618" s="46"/>
      <c r="M618" s="24"/>
      <c r="O618" s="46"/>
      <c r="P618" s="47"/>
      <c r="Q618" s="46"/>
      <c r="R618" s="46"/>
      <c r="S618" s="48"/>
      <c r="T618" s="24"/>
      <c r="U618" s="46"/>
      <c r="V618" s="48"/>
      <c r="W618" s="24"/>
      <c r="X618" s="46"/>
      <c r="Y618" s="48"/>
      <c r="Z618" s="46"/>
      <c r="AA618" s="46"/>
      <c r="AB618" s="48"/>
      <c r="AC618" s="48"/>
      <c r="AD618" s="46"/>
    </row>
    <row r="619" spans="10:30" s="200" customFormat="1" ht="15.75" x14ac:dyDescent="0.25">
      <c r="J619" s="24"/>
      <c r="L619" s="46"/>
      <c r="M619" s="24"/>
      <c r="O619" s="46"/>
      <c r="P619" s="47"/>
      <c r="Q619" s="46"/>
      <c r="R619" s="46"/>
      <c r="S619" s="48"/>
      <c r="T619" s="24"/>
      <c r="U619" s="46"/>
      <c r="V619" s="48"/>
      <c r="W619" s="24"/>
      <c r="X619" s="46"/>
      <c r="Y619" s="48"/>
      <c r="Z619" s="46"/>
      <c r="AA619" s="46"/>
      <c r="AB619" s="48"/>
      <c r="AC619" s="48"/>
      <c r="AD619" s="46"/>
    </row>
    <row r="620" spans="10:30" s="200" customFormat="1" ht="15.75" x14ac:dyDescent="0.25">
      <c r="J620" s="24"/>
      <c r="L620" s="46"/>
      <c r="M620" s="24"/>
      <c r="O620" s="46"/>
      <c r="P620" s="47"/>
      <c r="Q620" s="46"/>
      <c r="R620" s="46"/>
      <c r="S620" s="48"/>
      <c r="T620" s="24"/>
      <c r="U620" s="46"/>
      <c r="V620" s="48"/>
      <c r="W620" s="24"/>
      <c r="X620" s="46"/>
      <c r="Y620" s="48"/>
      <c r="Z620" s="46"/>
      <c r="AA620" s="46"/>
      <c r="AB620" s="48"/>
      <c r="AC620" s="48"/>
      <c r="AD620" s="46"/>
    </row>
    <row r="621" spans="10:30" s="200" customFormat="1" ht="15.75" x14ac:dyDescent="0.25">
      <c r="J621" s="24"/>
      <c r="L621" s="46"/>
      <c r="M621" s="24"/>
      <c r="O621" s="46"/>
      <c r="P621" s="47"/>
      <c r="Q621" s="46"/>
      <c r="R621" s="46"/>
      <c r="S621" s="48"/>
      <c r="T621" s="24"/>
      <c r="U621" s="46"/>
      <c r="V621" s="48"/>
      <c r="W621" s="24"/>
      <c r="X621" s="46"/>
      <c r="Y621" s="48"/>
      <c r="Z621" s="46"/>
      <c r="AA621" s="46"/>
      <c r="AB621" s="48"/>
      <c r="AC621" s="48"/>
      <c r="AD621" s="46"/>
    </row>
    <row r="622" spans="10:30" s="200" customFormat="1" ht="15.75" x14ac:dyDescent="0.25">
      <c r="J622" s="24"/>
      <c r="L622" s="46"/>
      <c r="M622" s="24"/>
      <c r="O622" s="46"/>
      <c r="P622" s="47"/>
      <c r="Q622" s="46"/>
      <c r="R622" s="46"/>
      <c r="S622" s="48"/>
      <c r="T622" s="24"/>
      <c r="U622" s="46"/>
      <c r="V622" s="48"/>
      <c r="W622" s="24"/>
      <c r="X622" s="46"/>
      <c r="Y622" s="48"/>
      <c r="Z622" s="46"/>
      <c r="AA622" s="46"/>
      <c r="AB622" s="48"/>
      <c r="AC622" s="48"/>
      <c r="AD622" s="46"/>
    </row>
    <row r="623" spans="10:30" s="200" customFormat="1" ht="15.75" x14ac:dyDescent="0.25">
      <c r="J623" s="24"/>
      <c r="L623" s="46"/>
      <c r="M623" s="24"/>
      <c r="O623" s="46"/>
      <c r="P623" s="47"/>
      <c r="Q623" s="46"/>
      <c r="R623" s="46"/>
      <c r="S623" s="48"/>
      <c r="T623" s="24"/>
      <c r="U623" s="46"/>
      <c r="V623" s="48"/>
      <c r="W623" s="24"/>
      <c r="X623" s="46"/>
      <c r="Y623" s="48"/>
      <c r="Z623" s="46"/>
      <c r="AA623" s="46"/>
      <c r="AB623" s="48"/>
      <c r="AC623" s="48"/>
      <c r="AD623" s="46"/>
    </row>
    <row r="624" spans="10:30" s="200" customFormat="1" ht="15.75" x14ac:dyDescent="0.25">
      <c r="J624" s="24"/>
      <c r="L624" s="46"/>
      <c r="M624" s="24"/>
      <c r="O624" s="46"/>
      <c r="P624" s="47"/>
      <c r="Q624" s="46"/>
      <c r="R624" s="46"/>
      <c r="S624" s="48"/>
      <c r="T624" s="24"/>
      <c r="U624" s="46"/>
      <c r="V624" s="48"/>
      <c r="W624" s="24"/>
      <c r="X624" s="46"/>
      <c r="Y624" s="48"/>
      <c r="Z624" s="46"/>
      <c r="AA624" s="46"/>
      <c r="AB624" s="48"/>
      <c r="AC624" s="48"/>
      <c r="AD624" s="46"/>
    </row>
    <row r="625" spans="10:30" s="200" customFormat="1" ht="15.75" x14ac:dyDescent="0.25">
      <c r="J625" s="24"/>
      <c r="L625" s="46"/>
      <c r="M625" s="24"/>
      <c r="O625" s="46"/>
      <c r="P625" s="47"/>
      <c r="Q625" s="46"/>
      <c r="R625" s="46"/>
      <c r="S625" s="48"/>
      <c r="T625" s="24"/>
      <c r="U625" s="46"/>
      <c r="V625" s="48"/>
      <c r="W625" s="24"/>
      <c r="X625" s="46"/>
      <c r="Y625" s="48"/>
      <c r="Z625" s="46"/>
      <c r="AA625" s="46"/>
      <c r="AB625" s="48"/>
      <c r="AC625" s="48"/>
      <c r="AD625" s="46"/>
    </row>
    <row r="626" spans="10:30" s="200" customFormat="1" ht="15.75" x14ac:dyDescent="0.25">
      <c r="J626" s="24"/>
      <c r="L626" s="46"/>
      <c r="M626" s="24"/>
      <c r="O626" s="46"/>
      <c r="P626" s="47"/>
      <c r="Q626" s="46"/>
      <c r="R626" s="46"/>
      <c r="S626" s="48"/>
      <c r="T626" s="24"/>
      <c r="U626" s="46"/>
      <c r="V626" s="48"/>
      <c r="W626" s="24"/>
      <c r="X626" s="46"/>
      <c r="Y626" s="48"/>
      <c r="Z626" s="46"/>
      <c r="AA626" s="46"/>
      <c r="AB626" s="48"/>
      <c r="AC626" s="48"/>
      <c r="AD626" s="46"/>
    </row>
    <row r="627" spans="10:30" s="200" customFormat="1" ht="15.75" x14ac:dyDescent="0.25">
      <c r="J627" s="24"/>
      <c r="L627" s="46"/>
      <c r="M627" s="24"/>
      <c r="O627" s="46"/>
      <c r="P627" s="47"/>
      <c r="Q627" s="46"/>
      <c r="R627" s="46"/>
      <c r="S627" s="48"/>
      <c r="T627" s="24"/>
      <c r="U627" s="46"/>
      <c r="V627" s="48"/>
      <c r="W627" s="24"/>
      <c r="X627" s="46"/>
      <c r="Y627" s="48"/>
      <c r="Z627" s="46"/>
      <c r="AA627" s="46"/>
      <c r="AB627" s="48"/>
      <c r="AC627" s="48"/>
      <c r="AD627" s="46"/>
    </row>
    <row r="628" spans="10:30" s="200" customFormat="1" ht="15.75" x14ac:dyDescent="0.25">
      <c r="J628" s="24"/>
      <c r="L628" s="46"/>
      <c r="M628" s="24"/>
      <c r="O628" s="46"/>
      <c r="P628" s="47"/>
      <c r="Q628" s="46"/>
      <c r="R628" s="46"/>
      <c r="S628" s="48"/>
      <c r="T628" s="24"/>
      <c r="U628" s="46"/>
      <c r="V628" s="48"/>
      <c r="W628" s="24"/>
      <c r="X628" s="46"/>
      <c r="Y628" s="48"/>
      <c r="Z628" s="46"/>
      <c r="AA628" s="46"/>
      <c r="AB628" s="48"/>
      <c r="AC628" s="48"/>
      <c r="AD628" s="46"/>
    </row>
    <row r="629" spans="10:30" s="200" customFormat="1" ht="15.75" x14ac:dyDescent="0.25">
      <c r="J629" s="24"/>
      <c r="L629" s="46"/>
      <c r="M629" s="24"/>
      <c r="O629" s="46"/>
      <c r="P629" s="47"/>
      <c r="Q629" s="46"/>
      <c r="R629" s="46"/>
      <c r="S629" s="48"/>
      <c r="T629" s="24"/>
      <c r="U629" s="46"/>
      <c r="V629" s="48"/>
      <c r="W629" s="24"/>
      <c r="X629" s="46"/>
      <c r="Y629" s="48"/>
      <c r="Z629" s="46"/>
      <c r="AA629" s="46"/>
      <c r="AB629" s="48"/>
      <c r="AC629" s="48"/>
      <c r="AD629" s="46"/>
    </row>
    <row r="630" spans="10:30" s="200" customFormat="1" ht="15.75" x14ac:dyDescent="0.25">
      <c r="J630" s="24"/>
      <c r="L630" s="46"/>
      <c r="M630" s="24"/>
      <c r="O630" s="46"/>
      <c r="P630" s="47"/>
      <c r="Q630" s="46"/>
      <c r="R630" s="46"/>
      <c r="S630" s="48"/>
      <c r="T630" s="24"/>
      <c r="U630" s="46"/>
      <c r="V630" s="48"/>
      <c r="W630" s="24"/>
      <c r="X630" s="46"/>
      <c r="Y630" s="48"/>
      <c r="Z630" s="46"/>
      <c r="AA630" s="46"/>
      <c r="AB630" s="48"/>
      <c r="AC630" s="48"/>
      <c r="AD630" s="46"/>
    </row>
    <row r="631" spans="10:30" s="200" customFormat="1" ht="15.75" x14ac:dyDescent="0.25">
      <c r="J631" s="24"/>
      <c r="L631" s="46"/>
      <c r="M631" s="24"/>
      <c r="O631" s="46"/>
      <c r="P631" s="47"/>
      <c r="Q631" s="46"/>
      <c r="R631" s="46"/>
      <c r="S631" s="48"/>
      <c r="T631" s="24"/>
      <c r="U631" s="46"/>
      <c r="V631" s="48"/>
      <c r="W631" s="24"/>
      <c r="X631" s="46"/>
      <c r="Y631" s="48"/>
      <c r="Z631" s="46"/>
      <c r="AA631" s="46"/>
      <c r="AB631" s="48"/>
      <c r="AC631" s="48"/>
      <c r="AD631" s="46"/>
    </row>
    <row r="632" spans="10:30" s="200" customFormat="1" ht="15.75" x14ac:dyDescent="0.25">
      <c r="J632" s="24"/>
      <c r="L632" s="46"/>
      <c r="M632" s="24"/>
      <c r="O632" s="46"/>
      <c r="P632" s="47"/>
      <c r="Q632" s="46"/>
      <c r="R632" s="46"/>
      <c r="S632" s="48"/>
      <c r="T632" s="24"/>
      <c r="U632" s="46"/>
      <c r="V632" s="48"/>
      <c r="W632" s="24"/>
      <c r="X632" s="46"/>
      <c r="Y632" s="48"/>
      <c r="Z632" s="46"/>
      <c r="AA632" s="46"/>
      <c r="AB632" s="48"/>
      <c r="AC632" s="48"/>
      <c r="AD632" s="46"/>
    </row>
    <row r="633" spans="10:30" s="200" customFormat="1" ht="15.75" x14ac:dyDescent="0.25">
      <c r="J633" s="24"/>
      <c r="L633" s="46"/>
      <c r="M633" s="24"/>
      <c r="O633" s="46"/>
      <c r="P633" s="47"/>
      <c r="Q633" s="46"/>
      <c r="R633" s="46"/>
      <c r="S633" s="48"/>
      <c r="T633" s="24"/>
      <c r="U633" s="46"/>
      <c r="V633" s="48"/>
      <c r="W633" s="24"/>
      <c r="X633" s="46"/>
      <c r="Y633" s="48"/>
      <c r="Z633" s="46"/>
      <c r="AA633" s="46"/>
      <c r="AB633" s="48"/>
      <c r="AC633" s="48"/>
      <c r="AD633" s="46"/>
    </row>
    <row r="634" spans="10:30" s="200" customFormat="1" ht="15.75" x14ac:dyDescent="0.25">
      <c r="J634" s="24"/>
      <c r="L634" s="46"/>
      <c r="M634" s="24"/>
      <c r="O634" s="46"/>
      <c r="P634" s="47"/>
      <c r="Q634" s="46"/>
      <c r="R634" s="46"/>
      <c r="S634" s="48"/>
      <c r="T634" s="24"/>
      <c r="U634" s="46"/>
      <c r="V634" s="48"/>
      <c r="W634" s="24"/>
      <c r="X634" s="46"/>
      <c r="Y634" s="48"/>
      <c r="Z634" s="46"/>
      <c r="AA634" s="46"/>
      <c r="AB634" s="48"/>
      <c r="AC634" s="48"/>
      <c r="AD634" s="46"/>
    </row>
    <row r="635" spans="10:30" s="200" customFormat="1" ht="15.75" x14ac:dyDescent="0.25">
      <c r="J635" s="24"/>
      <c r="L635" s="46"/>
      <c r="M635" s="24"/>
      <c r="O635" s="46"/>
      <c r="P635" s="47"/>
      <c r="Q635" s="46"/>
      <c r="R635" s="46"/>
      <c r="S635" s="48"/>
      <c r="T635" s="24"/>
      <c r="U635" s="46"/>
      <c r="V635" s="48"/>
      <c r="W635" s="24"/>
      <c r="X635" s="46"/>
      <c r="Y635" s="48"/>
      <c r="Z635" s="46"/>
      <c r="AA635" s="46"/>
      <c r="AB635" s="48"/>
      <c r="AC635" s="48"/>
      <c r="AD635" s="46"/>
    </row>
    <row r="636" spans="10:30" s="200" customFormat="1" ht="15.75" x14ac:dyDescent="0.25">
      <c r="J636" s="24"/>
      <c r="L636" s="46"/>
      <c r="M636" s="24"/>
      <c r="O636" s="46"/>
      <c r="P636" s="47"/>
      <c r="Q636" s="46"/>
      <c r="R636" s="46"/>
      <c r="S636" s="48"/>
      <c r="T636" s="24"/>
      <c r="U636" s="46"/>
      <c r="V636" s="48"/>
      <c r="W636" s="24"/>
      <c r="X636" s="46"/>
      <c r="Y636" s="48"/>
      <c r="Z636" s="46"/>
      <c r="AA636" s="46"/>
      <c r="AB636" s="48"/>
      <c r="AC636" s="48"/>
      <c r="AD636" s="46"/>
    </row>
    <row r="637" spans="10:30" s="200" customFormat="1" ht="15.75" x14ac:dyDescent="0.25">
      <c r="J637" s="24"/>
      <c r="L637" s="46"/>
      <c r="M637" s="24"/>
      <c r="O637" s="46"/>
      <c r="P637" s="47"/>
      <c r="Q637" s="46"/>
      <c r="R637" s="46"/>
      <c r="S637" s="48"/>
      <c r="T637" s="24"/>
      <c r="U637" s="46"/>
      <c r="V637" s="48"/>
      <c r="W637" s="24"/>
      <c r="X637" s="46"/>
      <c r="Y637" s="48"/>
      <c r="Z637" s="46"/>
      <c r="AA637" s="46"/>
      <c r="AB637" s="48"/>
      <c r="AC637" s="48"/>
      <c r="AD637" s="46"/>
    </row>
    <row r="638" spans="10:30" s="200" customFormat="1" ht="15.75" x14ac:dyDescent="0.25">
      <c r="J638" s="24"/>
      <c r="L638" s="46"/>
      <c r="M638" s="24"/>
      <c r="O638" s="46"/>
      <c r="P638" s="47"/>
      <c r="Q638" s="46"/>
      <c r="R638" s="46"/>
      <c r="S638" s="48"/>
      <c r="T638" s="24"/>
      <c r="U638" s="46"/>
      <c r="V638" s="48"/>
      <c r="W638" s="24"/>
      <c r="X638" s="46"/>
      <c r="Y638" s="48"/>
      <c r="Z638" s="46"/>
      <c r="AA638" s="46"/>
      <c r="AB638" s="48"/>
      <c r="AC638" s="48"/>
      <c r="AD638" s="46"/>
    </row>
    <row r="639" spans="10:30" s="200" customFormat="1" ht="15.75" x14ac:dyDescent="0.25">
      <c r="J639" s="24"/>
      <c r="L639" s="46"/>
      <c r="M639" s="24"/>
      <c r="O639" s="46"/>
      <c r="P639" s="47"/>
      <c r="Q639" s="46"/>
      <c r="R639" s="46"/>
      <c r="S639" s="48"/>
      <c r="T639" s="24"/>
      <c r="U639" s="46"/>
      <c r="V639" s="48"/>
      <c r="W639" s="24"/>
      <c r="X639" s="46"/>
      <c r="Y639" s="48"/>
      <c r="Z639" s="46"/>
      <c r="AA639" s="46"/>
      <c r="AB639" s="48"/>
      <c r="AC639" s="48"/>
      <c r="AD639" s="46"/>
    </row>
    <row r="640" spans="10:30" s="200" customFormat="1" ht="15.75" x14ac:dyDescent="0.25">
      <c r="J640" s="24"/>
      <c r="L640" s="46"/>
      <c r="M640" s="24"/>
      <c r="O640" s="46"/>
      <c r="P640" s="47"/>
      <c r="Q640" s="46"/>
      <c r="R640" s="46"/>
      <c r="S640" s="48"/>
      <c r="T640" s="24"/>
      <c r="U640" s="46"/>
      <c r="V640" s="48"/>
      <c r="W640" s="24"/>
      <c r="X640" s="46"/>
      <c r="Y640" s="48"/>
      <c r="Z640" s="46"/>
      <c r="AA640" s="46"/>
      <c r="AB640" s="48"/>
      <c r="AC640" s="48"/>
      <c r="AD640" s="46"/>
    </row>
    <row r="641" spans="10:30" s="200" customFormat="1" ht="15.75" x14ac:dyDescent="0.25">
      <c r="J641" s="24"/>
      <c r="L641" s="46"/>
      <c r="M641" s="24"/>
      <c r="O641" s="46"/>
      <c r="P641" s="47"/>
      <c r="Q641" s="46"/>
      <c r="R641" s="46"/>
      <c r="S641" s="48"/>
      <c r="T641" s="24"/>
      <c r="U641" s="46"/>
      <c r="V641" s="48"/>
      <c r="W641" s="24"/>
      <c r="X641" s="46"/>
      <c r="Y641" s="48"/>
      <c r="Z641" s="46"/>
      <c r="AA641" s="46"/>
      <c r="AB641" s="48"/>
      <c r="AC641" s="48"/>
      <c r="AD641" s="46"/>
    </row>
    <row r="642" spans="10:30" s="200" customFormat="1" ht="15.75" x14ac:dyDescent="0.25">
      <c r="J642" s="24"/>
      <c r="L642" s="46"/>
      <c r="M642" s="24"/>
      <c r="O642" s="46"/>
      <c r="P642" s="47"/>
      <c r="Q642" s="46"/>
      <c r="R642" s="46"/>
      <c r="S642" s="48"/>
      <c r="T642" s="24"/>
      <c r="U642" s="46"/>
      <c r="V642" s="48"/>
      <c r="W642" s="24"/>
      <c r="X642" s="46"/>
      <c r="Y642" s="48"/>
      <c r="Z642" s="46"/>
      <c r="AA642" s="46"/>
      <c r="AB642" s="48"/>
      <c r="AC642" s="48"/>
      <c r="AD642" s="46"/>
    </row>
    <row r="643" spans="10:30" s="200" customFormat="1" ht="15.75" x14ac:dyDescent="0.25">
      <c r="J643" s="24"/>
      <c r="L643" s="46"/>
      <c r="M643" s="24"/>
      <c r="O643" s="46"/>
      <c r="P643" s="47"/>
      <c r="Q643" s="46"/>
      <c r="R643" s="46"/>
      <c r="S643" s="48"/>
      <c r="T643" s="24"/>
      <c r="U643" s="46"/>
      <c r="V643" s="48"/>
      <c r="W643" s="24"/>
      <c r="X643" s="46"/>
      <c r="Y643" s="48"/>
      <c r="Z643" s="46"/>
      <c r="AA643" s="46"/>
      <c r="AB643" s="48"/>
      <c r="AC643" s="48"/>
      <c r="AD643" s="46"/>
    </row>
    <row r="644" spans="10:30" s="200" customFormat="1" ht="15.75" x14ac:dyDescent="0.25">
      <c r="J644" s="24"/>
      <c r="L644" s="46"/>
      <c r="M644" s="24"/>
      <c r="O644" s="46"/>
      <c r="P644" s="47"/>
      <c r="Q644" s="46"/>
      <c r="R644" s="46"/>
      <c r="S644" s="48"/>
      <c r="T644" s="24"/>
      <c r="U644" s="46"/>
      <c r="V644" s="48"/>
      <c r="W644" s="24"/>
      <c r="X644" s="46"/>
      <c r="Y644" s="48"/>
      <c r="Z644" s="46"/>
      <c r="AA644" s="46"/>
      <c r="AB644" s="48"/>
      <c r="AC644" s="48"/>
      <c r="AD644" s="46"/>
    </row>
    <row r="645" spans="10:30" s="200" customFormat="1" ht="15.75" x14ac:dyDescent="0.25">
      <c r="J645" s="24"/>
      <c r="L645" s="46"/>
      <c r="M645" s="24"/>
      <c r="O645" s="46"/>
      <c r="P645" s="47"/>
      <c r="Q645" s="46"/>
      <c r="R645" s="46"/>
      <c r="S645" s="48"/>
      <c r="T645" s="24"/>
      <c r="U645" s="46"/>
      <c r="V645" s="48"/>
      <c r="W645" s="24"/>
      <c r="X645" s="46"/>
      <c r="Y645" s="48"/>
      <c r="Z645" s="46"/>
      <c r="AA645" s="46"/>
      <c r="AB645" s="48"/>
      <c r="AC645" s="48"/>
      <c r="AD645" s="46"/>
    </row>
    <row r="646" spans="10:30" s="200" customFormat="1" ht="15.75" x14ac:dyDescent="0.25">
      <c r="J646" s="24"/>
      <c r="L646" s="46"/>
      <c r="M646" s="24"/>
      <c r="O646" s="46"/>
      <c r="P646" s="47"/>
      <c r="Q646" s="46"/>
      <c r="R646" s="46"/>
      <c r="S646" s="48"/>
      <c r="T646" s="24"/>
      <c r="U646" s="46"/>
      <c r="V646" s="48"/>
      <c r="W646" s="24"/>
      <c r="X646" s="46"/>
      <c r="Y646" s="48"/>
      <c r="Z646" s="46"/>
      <c r="AA646" s="46"/>
      <c r="AB646" s="48"/>
      <c r="AC646" s="48"/>
      <c r="AD646" s="46"/>
    </row>
    <row r="647" spans="10:30" s="200" customFormat="1" ht="15.75" x14ac:dyDescent="0.25">
      <c r="J647" s="24"/>
      <c r="L647" s="46"/>
      <c r="M647" s="24"/>
      <c r="O647" s="46"/>
      <c r="P647" s="47"/>
      <c r="Q647" s="46"/>
      <c r="R647" s="46"/>
      <c r="S647" s="48"/>
      <c r="T647" s="24"/>
      <c r="U647" s="46"/>
      <c r="V647" s="48"/>
      <c r="W647" s="24"/>
      <c r="X647" s="46"/>
      <c r="Y647" s="48"/>
      <c r="Z647" s="46"/>
      <c r="AA647" s="46"/>
      <c r="AB647" s="48"/>
      <c r="AC647" s="48"/>
      <c r="AD647" s="46"/>
    </row>
    <row r="648" spans="10:30" s="200" customFormat="1" ht="15.75" x14ac:dyDescent="0.25">
      <c r="J648" s="24"/>
      <c r="L648" s="46"/>
      <c r="M648" s="24"/>
      <c r="O648" s="46"/>
      <c r="P648" s="47"/>
      <c r="Q648" s="46"/>
      <c r="R648" s="46"/>
      <c r="S648" s="48"/>
      <c r="T648" s="24"/>
      <c r="U648" s="46"/>
      <c r="V648" s="48"/>
      <c r="W648" s="24"/>
      <c r="X648" s="46"/>
      <c r="Y648" s="48"/>
      <c r="Z648" s="46"/>
      <c r="AA648" s="46"/>
      <c r="AB648" s="48"/>
      <c r="AC648" s="48"/>
      <c r="AD648" s="46"/>
    </row>
    <row r="649" spans="10:30" s="200" customFormat="1" ht="15.75" x14ac:dyDescent="0.25">
      <c r="J649" s="24"/>
      <c r="L649" s="46"/>
      <c r="M649" s="24"/>
      <c r="O649" s="46"/>
      <c r="P649" s="47"/>
      <c r="Q649" s="46"/>
      <c r="R649" s="46"/>
      <c r="S649" s="48"/>
      <c r="T649" s="24"/>
      <c r="U649" s="46"/>
      <c r="V649" s="48"/>
      <c r="W649" s="24"/>
      <c r="X649" s="46"/>
      <c r="Y649" s="48"/>
      <c r="Z649" s="46"/>
      <c r="AA649" s="46"/>
      <c r="AB649" s="48"/>
      <c r="AC649" s="48"/>
      <c r="AD649" s="46"/>
    </row>
    <row r="650" spans="10:30" s="200" customFormat="1" ht="15.75" x14ac:dyDescent="0.25">
      <c r="J650" s="24"/>
      <c r="L650" s="46"/>
      <c r="M650" s="24"/>
      <c r="O650" s="46"/>
      <c r="P650" s="47"/>
      <c r="Q650" s="46"/>
      <c r="R650" s="46"/>
      <c r="S650" s="48"/>
      <c r="T650" s="24"/>
      <c r="U650" s="46"/>
      <c r="V650" s="48"/>
      <c r="W650" s="24"/>
      <c r="X650" s="46"/>
      <c r="Y650" s="48"/>
      <c r="Z650" s="46"/>
      <c r="AA650" s="46"/>
      <c r="AB650" s="48"/>
      <c r="AC650" s="48"/>
      <c r="AD650" s="46"/>
    </row>
    <row r="651" spans="10:30" s="200" customFormat="1" ht="15.75" x14ac:dyDescent="0.25">
      <c r="J651" s="24"/>
      <c r="L651" s="46"/>
      <c r="M651" s="24"/>
      <c r="O651" s="46"/>
      <c r="P651" s="47"/>
      <c r="Q651" s="46"/>
      <c r="R651" s="46"/>
      <c r="S651" s="48"/>
      <c r="T651" s="24"/>
      <c r="U651" s="46"/>
      <c r="V651" s="48"/>
      <c r="W651" s="24"/>
      <c r="X651" s="46"/>
      <c r="Y651" s="48"/>
      <c r="Z651" s="46"/>
      <c r="AA651" s="46"/>
      <c r="AB651" s="48"/>
      <c r="AC651" s="48"/>
      <c r="AD651" s="46"/>
    </row>
    <row r="652" spans="10:30" s="200" customFormat="1" ht="15.75" x14ac:dyDescent="0.25">
      <c r="J652" s="24"/>
      <c r="L652" s="46"/>
      <c r="M652" s="24"/>
      <c r="O652" s="46"/>
      <c r="P652" s="47"/>
      <c r="Q652" s="46"/>
      <c r="R652" s="46"/>
      <c r="S652" s="48"/>
      <c r="T652" s="24"/>
      <c r="U652" s="46"/>
      <c r="V652" s="48"/>
      <c r="W652" s="24"/>
      <c r="X652" s="46"/>
      <c r="Y652" s="48"/>
      <c r="Z652" s="46"/>
      <c r="AA652" s="46"/>
      <c r="AB652" s="48"/>
      <c r="AC652" s="48"/>
      <c r="AD652" s="46"/>
    </row>
    <row r="653" spans="10:30" s="200" customFormat="1" ht="15.75" x14ac:dyDescent="0.25">
      <c r="J653" s="24"/>
      <c r="L653" s="46"/>
      <c r="M653" s="24"/>
      <c r="O653" s="46"/>
      <c r="P653" s="47"/>
      <c r="Q653" s="46"/>
      <c r="R653" s="46"/>
      <c r="S653" s="48"/>
      <c r="T653" s="24"/>
      <c r="U653" s="46"/>
      <c r="V653" s="48"/>
      <c r="W653" s="24"/>
      <c r="X653" s="46"/>
      <c r="Y653" s="48"/>
      <c r="Z653" s="46"/>
      <c r="AA653" s="46"/>
      <c r="AB653" s="48"/>
      <c r="AC653" s="48"/>
      <c r="AD653" s="46"/>
    </row>
    <row r="654" spans="10:30" s="200" customFormat="1" ht="15.75" x14ac:dyDescent="0.25">
      <c r="J654" s="24"/>
      <c r="L654" s="46"/>
      <c r="M654" s="24"/>
      <c r="O654" s="46"/>
      <c r="P654" s="47"/>
      <c r="Q654" s="46"/>
      <c r="R654" s="46"/>
      <c r="S654" s="48"/>
      <c r="T654" s="24"/>
      <c r="U654" s="46"/>
      <c r="V654" s="48"/>
      <c r="W654" s="24"/>
      <c r="X654" s="46"/>
      <c r="Y654" s="48"/>
      <c r="Z654" s="46"/>
      <c r="AA654" s="46"/>
      <c r="AB654" s="48"/>
      <c r="AC654" s="48"/>
      <c r="AD654" s="46"/>
    </row>
    <row r="655" spans="10:30" s="200" customFormat="1" ht="15.75" x14ac:dyDescent="0.25">
      <c r="J655" s="24"/>
      <c r="L655" s="46"/>
      <c r="M655" s="24"/>
      <c r="O655" s="46"/>
      <c r="P655" s="47"/>
      <c r="Q655" s="46"/>
      <c r="R655" s="46"/>
      <c r="S655" s="48"/>
      <c r="T655" s="24"/>
      <c r="U655" s="46"/>
      <c r="V655" s="48"/>
      <c r="W655" s="24"/>
      <c r="X655" s="46"/>
      <c r="Y655" s="48"/>
      <c r="Z655" s="46"/>
      <c r="AA655" s="46"/>
      <c r="AB655" s="48"/>
      <c r="AC655" s="48"/>
      <c r="AD655" s="46"/>
    </row>
    <row r="656" spans="10:30" s="200" customFormat="1" ht="15.75" x14ac:dyDescent="0.25">
      <c r="J656" s="24"/>
      <c r="L656" s="46"/>
      <c r="M656" s="24"/>
      <c r="O656" s="46"/>
      <c r="P656" s="47"/>
      <c r="Q656" s="46"/>
      <c r="R656" s="46"/>
      <c r="S656" s="48"/>
      <c r="T656" s="24"/>
      <c r="U656" s="46"/>
      <c r="V656" s="48"/>
      <c r="W656" s="24"/>
      <c r="X656" s="46"/>
      <c r="Y656" s="48"/>
      <c r="Z656" s="46"/>
      <c r="AA656" s="46"/>
      <c r="AB656" s="48"/>
      <c r="AC656" s="48"/>
      <c r="AD656" s="46"/>
    </row>
    <row r="657" spans="10:30" s="200" customFormat="1" ht="15.75" x14ac:dyDescent="0.25">
      <c r="J657" s="24"/>
      <c r="L657" s="46"/>
      <c r="M657" s="24"/>
      <c r="O657" s="46"/>
      <c r="P657" s="47"/>
      <c r="Q657" s="46"/>
      <c r="R657" s="46"/>
      <c r="S657" s="48"/>
      <c r="T657" s="24"/>
      <c r="U657" s="46"/>
      <c r="V657" s="48"/>
      <c r="W657" s="24"/>
      <c r="X657" s="46"/>
      <c r="Y657" s="48"/>
      <c r="Z657" s="46"/>
      <c r="AA657" s="46"/>
      <c r="AB657" s="48"/>
      <c r="AC657" s="48"/>
      <c r="AD657" s="46"/>
    </row>
    <row r="658" spans="10:30" s="200" customFormat="1" ht="15.75" x14ac:dyDescent="0.25">
      <c r="J658" s="24"/>
      <c r="L658" s="46"/>
      <c r="M658" s="24"/>
      <c r="O658" s="46"/>
      <c r="P658" s="47"/>
      <c r="Q658" s="46"/>
      <c r="R658" s="46"/>
      <c r="S658" s="48"/>
      <c r="T658" s="24"/>
      <c r="U658" s="46"/>
      <c r="V658" s="48"/>
      <c r="W658" s="24"/>
      <c r="X658" s="46"/>
      <c r="Y658" s="48"/>
      <c r="Z658" s="46"/>
      <c r="AA658" s="46"/>
      <c r="AB658" s="48"/>
      <c r="AC658" s="48"/>
      <c r="AD658" s="46"/>
    </row>
    <row r="659" spans="10:30" s="200" customFormat="1" ht="15.75" x14ac:dyDescent="0.25">
      <c r="J659" s="24"/>
      <c r="L659" s="46"/>
      <c r="M659" s="24"/>
      <c r="O659" s="46"/>
      <c r="P659" s="47"/>
      <c r="Q659" s="46"/>
      <c r="R659" s="46"/>
      <c r="S659" s="48"/>
      <c r="T659" s="24"/>
      <c r="U659" s="46"/>
      <c r="V659" s="48"/>
      <c r="W659" s="24"/>
      <c r="X659" s="46"/>
      <c r="Y659" s="48"/>
      <c r="Z659" s="46"/>
      <c r="AA659" s="46"/>
      <c r="AB659" s="48"/>
      <c r="AC659" s="48"/>
      <c r="AD659" s="46"/>
    </row>
    <row r="660" spans="10:30" s="200" customFormat="1" ht="15.75" x14ac:dyDescent="0.25">
      <c r="J660" s="24"/>
      <c r="L660" s="46"/>
      <c r="M660" s="24"/>
      <c r="O660" s="46"/>
      <c r="P660" s="47"/>
      <c r="Q660" s="46"/>
      <c r="R660" s="46"/>
      <c r="S660" s="48"/>
      <c r="T660" s="24"/>
      <c r="U660" s="46"/>
      <c r="V660" s="48"/>
      <c r="W660" s="24"/>
      <c r="X660" s="46"/>
      <c r="Y660" s="48"/>
      <c r="Z660" s="46"/>
      <c r="AA660" s="46"/>
      <c r="AB660" s="48"/>
      <c r="AC660" s="48"/>
      <c r="AD660" s="46"/>
    </row>
    <row r="661" spans="10:30" s="200" customFormat="1" ht="15.75" x14ac:dyDescent="0.25">
      <c r="J661" s="24"/>
      <c r="L661" s="46"/>
      <c r="M661" s="24"/>
      <c r="O661" s="46"/>
      <c r="P661" s="47"/>
      <c r="Q661" s="46"/>
      <c r="R661" s="46"/>
      <c r="S661" s="48"/>
      <c r="T661" s="24"/>
      <c r="U661" s="46"/>
      <c r="V661" s="48"/>
      <c r="W661" s="24"/>
      <c r="X661" s="46"/>
      <c r="Y661" s="48"/>
      <c r="Z661" s="46"/>
      <c r="AA661" s="46"/>
      <c r="AB661" s="48"/>
      <c r="AC661" s="48"/>
      <c r="AD661" s="46"/>
    </row>
    <row r="662" spans="10:30" s="200" customFormat="1" ht="15.75" x14ac:dyDescent="0.25">
      <c r="J662" s="24"/>
      <c r="L662" s="46"/>
      <c r="M662" s="24"/>
      <c r="O662" s="46"/>
      <c r="P662" s="47"/>
      <c r="Q662" s="46"/>
      <c r="R662" s="46"/>
      <c r="S662" s="48"/>
      <c r="T662" s="24"/>
      <c r="U662" s="46"/>
      <c r="V662" s="48"/>
      <c r="W662" s="24"/>
      <c r="X662" s="46"/>
      <c r="Y662" s="48"/>
      <c r="Z662" s="46"/>
      <c r="AA662" s="46"/>
      <c r="AB662" s="48"/>
      <c r="AC662" s="48"/>
      <c r="AD662" s="46"/>
    </row>
    <row r="663" spans="10:30" s="200" customFormat="1" ht="15.75" x14ac:dyDescent="0.25">
      <c r="J663" s="24"/>
      <c r="L663" s="46"/>
      <c r="M663" s="24"/>
      <c r="O663" s="46"/>
      <c r="P663" s="47"/>
      <c r="Q663" s="46"/>
      <c r="R663" s="46"/>
      <c r="S663" s="48"/>
      <c r="T663" s="24"/>
      <c r="U663" s="46"/>
      <c r="V663" s="48"/>
      <c r="W663" s="24"/>
      <c r="X663" s="46"/>
      <c r="Y663" s="48"/>
      <c r="Z663" s="46"/>
      <c r="AA663" s="46"/>
      <c r="AB663" s="48"/>
      <c r="AC663" s="48"/>
      <c r="AD663" s="46"/>
    </row>
    <row r="664" spans="10:30" s="200" customFormat="1" ht="15.75" x14ac:dyDescent="0.25">
      <c r="J664" s="24"/>
      <c r="L664" s="46"/>
      <c r="M664" s="24"/>
      <c r="O664" s="46"/>
      <c r="P664" s="47"/>
      <c r="Q664" s="46"/>
      <c r="R664" s="46"/>
      <c r="S664" s="48"/>
      <c r="T664" s="24"/>
      <c r="U664" s="46"/>
      <c r="V664" s="48"/>
      <c r="W664" s="24"/>
      <c r="X664" s="46"/>
      <c r="Y664" s="48"/>
      <c r="Z664" s="46"/>
      <c r="AA664" s="46"/>
      <c r="AB664" s="48"/>
      <c r="AC664" s="48"/>
      <c r="AD664" s="46"/>
    </row>
    <row r="665" spans="10:30" s="200" customFormat="1" ht="15.75" x14ac:dyDescent="0.25">
      <c r="J665" s="24"/>
      <c r="L665" s="46"/>
      <c r="M665" s="24"/>
      <c r="O665" s="46"/>
      <c r="P665" s="47"/>
      <c r="Q665" s="46"/>
      <c r="R665" s="46"/>
      <c r="S665" s="48"/>
      <c r="T665" s="24"/>
      <c r="U665" s="46"/>
      <c r="V665" s="48"/>
      <c r="W665" s="24"/>
      <c r="X665" s="46"/>
      <c r="Y665" s="48"/>
      <c r="Z665" s="46"/>
      <c r="AA665" s="46"/>
      <c r="AB665" s="48"/>
      <c r="AC665" s="48"/>
      <c r="AD665" s="46"/>
    </row>
    <row r="666" spans="10:30" s="200" customFormat="1" ht="15.75" x14ac:dyDescent="0.25">
      <c r="J666" s="24"/>
      <c r="L666" s="46"/>
      <c r="M666" s="24"/>
      <c r="O666" s="46"/>
      <c r="P666" s="47"/>
      <c r="Q666" s="46"/>
      <c r="R666" s="46"/>
      <c r="S666" s="48"/>
      <c r="T666" s="24"/>
      <c r="U666" s="46"/>
      <c r="V666" s="48"/>
      <c r="W666" s="24"/>
      <c r="X666" s="46"/>
      <c r="Y666" s="48"/>
      <c r="Z666" s="46"/>
      <c r="AA666" s="46"/>
      <c r="AB666" s="48"/>
      <c r="AC666" s="48"/>
      <c r="AD666" s="46"/>
    </row>
    <row r="667" spans="10:30" s="200" customFormat="1" ht="15.75" x14ac:dyDescent="0.25">
      <c r="J667" s="24"/>
      <c r="L667" s="46"/>
      <c r="M667" s="24"/>
      <c r="O667" s="46"/>
      <c r="P667" s="47"/>
      <c r="Q667" s="46"/>
      <c r="R667" s="46"/>
      <c r="S667" s="48"/>
      <c r="T667" s="24"/>
      <c r="U667" s="46"/>
      <c r="V667" s="48"/>
      <c r="W667" s="24"/>
      <c r="X667" s="46"/>
      <c r="Y667" s="48"/>
      <c r="Z667" s="46"/>
      <c r="AA667" s="46"/>
      <c r="AB667" s="48"/>
      <c r="AC667" s="48"/>
      <c r="AD667" s="46"/>
    </row>
    <row r="668" spans="10:30" s="200" customFormat="1" ht="15.75" x14ac:dyDescent="0.25">
      <c r="J668" s="24"/>
      <c r="L668" s="46"/>
      <c r="M668" s="24"/>
      <c r="O668" s="46"/>
      <c r="P668" s="47"/>
      <c r="Q668" s="46"/>
      <c r="R668" s="46"/>
      <c r="S668" s="48"/>
      <c r="T668" s="24"/>
      <c r="U668" s="46"/>
      <c r="V668" s="48"/>
      <c r="W668" s="24"/>
      <c r="X668" s="46"/>
      <c r="Y668" s="48"/>
      <c r="Z668" s="46"/>
      <c r="AA668" s="46"/>
      <c r="AB668" s="48"/>
      <c r="AC668" s="48"/>
      <c r="AD668" s="46"/>
    </row>
    <row r="669" spans="10:30" s="200" customFormat="1" ht="15.75" x14ac:dyDescent="0.25">
      <c r="J669" s="24"/>
      <c r="L669" s="46"/>
      <c r="M669" s="24"/>
      <c r="O669" s="46"/>
      <c r="P669" s="47"/>
      <c r="Q669" s="46"/>
      <c r="R669" s="46"/>
      <c r="S669" s="48"/>
      <c r="T669" s="24"/>
      <c r="U669" s="46"/>
      <c r="V669" s="48"/>
      <c r="W669" s="24"/>
      <c r="X669" s="46"/>
      <c r="Y669" s="48"/>
      <c r="Z669" s="46"/>
      <c r="AA669" s="46"/>
      <c r="AB669" s="48"/>
      <c r="AC669" s="48"/>
      <c r="AD669" s="46"/>
    </row>
    <row r="670" spans="10:30" s="200" customFormat="1" ht="15.75" x14ac:dyDescent="0.25">
      <c r="J670" s="24"/>
      <c r="L670" s="46"/>
      <c r="M670" s="24"/>
      <c r="O670" s="46"/>
      <c r="P670" s="47"/>
      <c r="Q670" s="46"/>
      <c r="R670" s="46"/>
      <c r="S670" s="48"/>
      <c r="T670" s="24"/>
      <c r="U670" s="46"/>
      <c r="V670" s="48"/>
      <c r="W670" s="24"/>
      <c r="X670" s="46"/>
      <c r="Y670" s="48"/>
      <c r="Z670" s="46"/>
      <c r="AA670" s="46"/>
      <c r="AB670" s="48"/>
      <c r="AC670" s="48"/>
      <c r="AD670" s="46"/>
    </row>
    <row r="671" spans="10:30" s="200" customFormat="1" ht="15.75" x14ac:dyDescent="0.25">
      <c r="J671" s="24"/>
      <c r="L671" s="46"/>
      <c r="M671" s="24"/>
      <c r="O671" s="46"/>
      <c r="P671" s="47"/>
      <c r="Q671" s="46"/>
      <c r="R671" s="46"/>
      <c r="S671" s="48"/>
      <c r="T671" s="24"/>
      <c r="U671" s="46"/>
      <c r="V671" s="48"/>
      <c r="W671" s="24"/>
      <c r="X671" s="46"/>
      <c r="Y671" s="48"/>
      <c r="Z671" s="46"/>
      <c r="AA671" s="46"/>
      <c r="AB671" s="48"/>
      <c r="AC671" s="48"/>
      <c r="AD671" s="46"/>
    </row>
    <row r="672" spans="10:30" s="200" customFormat="1" ht="15.75" x14ac:dyDescent="0.25">
      <c r="J672" s="24"/>
      <c r="L672" s="46"/>
      <c r="M672" s="24"/>
      <c r="O672" s="46"/>
      <c r="P672" s="47"/>
      <c r="Q672" s="46"/>
      <c r="R672" s="46"/>
      <c r="S672" s="48"/>
      <c r="T672" s="24"/>
      <c r="U672" s="46"/>
      <c r="V672" s="48"/>
      <c r="W672" s="24"/>
      <c r="X672" s="46"/>
      <c r="Y672" s="48"/>
      <c r="Z672" s="46"/>
      <c r="AA672" s="46"/>
      <c r="AB672" s="48"/>
      <c r="AC672" s="48"/>
      <c r="AD672" s="46"/>
    </row>
    <row r="673" spans="10:30" s="200" customFormat="1" ht="15.75" x14ac:dyDescent="0.25">
      <c r="J673" s="24"/>
      <c r="L673" s="46"/>
      <c r="M673" s="24"/>
      <c r="O673" s="46"/>
      <c r="P673" s="47"/>
      <c r="Q673" s="46"/>
      <c r="R673" s="46"/>
      <c r="S673" s="48"/>
      <c r="T673" s="24"/>
      <c r="U673" s="46"/>
      <c r="V673" s="48"/>
      <c r="W673" s="24"/>
      <c r="X673" s="46"/>
      <c r="Y673" s="48"/>
      <c r="Z673" s="46"/>
      <c r="AA673" s="46"/>
      <c r="AB673" s="48"/>
      <c r="AC673" s="48"/>
      <c r="AD673" s="46"/>
    </row>
    <row r="674" spans="10:30" s="200" customFormat="1" ht="15.75" x14ac:dyDescent="0.25">
      <c r="J674" s="24"/>
      <c r="L674" s="46"/>
      <c r="M674" s="24"/>
      <c r="O674" s="46"/>
      <c r="P674" s="47"/>
      <c r="Q674" s="46"/>
      <c r="R674" s="46"/>
      <c r="S674" s="48"/>
      <c r="T674" s="24"/>
      <c r="U674" s="46"/>
      <c r="V674" s="48"/>
      <c r="W674" s="24"/>
      <c r="X674" s="46"/>
      <c r="Y674" s="48"/>
      <c r="Z674" s="46"/>
      <c r="AA674" s="46"/>
      <c r="AB674" s="48"/>
      <c r="AC674" s="48"/>
      <c r="AD674" s="46"/>
    </row>
    <row r="675" spans="10:30" s="200" customFormat="1" ht="15.75" x14ac:dyDescent="0.25">
      <c r="J675" s="24"/>
      <c r="L675" s="46"/>
      <c r="M675" s="24"/>
      <c r="O675" s="46"/>
      <c r="P675" s="47"/>
      <c r="Q675" s="46"/>
      <c r="R675" s="46"/>
      <c r="S675" s="48"/>
      <c r="T675" s="24"/>
      <c r="U675" s="46"/>
      <c r="V675" s="48"/>
      <c r="W675" s="24"/>
      <c r="X675" s="46"/>
      <c r="Y675" s="48"/>
      <c r="Z675" s="46"/>
      <c r="AA675" s="46"/>
      <c r="AB675" s="48"/>
      <c r="AC675" s="48"/>
      <c r="AD675" s="46"/>
    </row>
    <row r="676" spans="10:30" s="200" customFormat="1" ht="15.75" x14ac:dyDescent="0.25">
      <c r="J676" s="24"/>
      <c r="L676" s="46"/>
      <c r="M676" s="24"/>
      <c r="O676" s="46"/>
      <c r="P676" s="47"/>
      <c r="Q676" s="46"/>
      <c r="R676" s="46"/>
      <c r="S676" s="48"/>
      <c r="T676" s="24"/>
      <c r="U676" s="46"/>
      <c r="V676" s="48"/>
      <c r="W676" s="24"/>
      <c r="X676" s="46"/>
      <c r="Y676" s="48"/>
      <c r="Z676" s="46"/>
      <c r="AA676" s="46"/>
      <c r="AB676" s="48"/>
      <c r="AC676" s="48"/>
      <c r="AD676" s="46"/>
    </row>
    <row r="677" spans="10:30" s="200" customFormat="1" ht="15.75" x14ac:dyDescent="0.25">
      <c r="J677" s="24"/>
      <c r="L677" s="46"/>
      <c r="M677" s="24"/>
      <c r="O677" s="46"/>
      <c r="P677" s="47"/>
      <c r="Q677" s="46"/>
      <c r="R677" s="46"/>
      <c r="S677" s="48"/>
      <c r="T677" s="24"/>
      <c r="U677" s="46"/>
      <c r="V677" s="48"/>
      <c r="W677" s="24"/>
      <c r="X677" s="46"/>
      <c r="Y677" s="48"/>
      <c r="Z677" s="46"/>
      <c r="AA677" s="46"/>
      <c r="AB677" s="48"/>
      <c r="AC677" s="48"/>
      <c r="AD677" s="46"/>
    </row>
    <row r="678" spans="10:30" s="200" customFormat="1" ht="15.75" x14ac:dyDescent="0.25">
      <c r="J678" s="24"/>
      <c r="L678" s="46"/>
      <c r="M678" s="24"/>
      <c r="O678" s="46"/>
      <c r="P678" s="47"/>
      <c r="Q678" s="46"/>
      <c r="R678" s="46"/>
      <c r="S678" s="48"/>
      <c r="T678" s="24"/>
      <c r="U678" s="46"/>
      <c r="V678" s="48"/>
      <c r="W678" s="24"/>
      <c r="X678" s="46"/>
      <c r="Y678" s="48"/>
      <c r="Z678" s="46"/>
      <c r="AA678" s="46"/>
      <c r="AB678" s="48"/>
      <c r="AC678" s="48"/>
      <c r="AD678" s="46"/>
    </row>
    <row r="679" spans="10:30" s="200" customFormat="1" ht="15.75" x14ac:dyDescent="0.25">
      <c r="J679" s="24"/>
      <c r="L679" s="46"/>
      <c r="M679" s="24"/>
      <c r="O679" s="46"/>
      <c r="P679" s="47"/>
      <c r="Q679" s="46"/>
      <c r="R679" s="46"/>
      <c r="S679" s="48"/>
      <c r="T679" s="24"/>
      <c r="U679" s="46"/>
      <c r="V679" s="48"/>
      <c r="W679" s="24"/>
      <c r="X679" s="46"/>
      <c r="Y679" s="48"/>
      <c r="Z679" s="46"/>
      <c r="AA679" s="46"/>
      <c r="AB679" s="48"/>
      <c r="AC679" s="48"/>
      <c r="AD679" s="46"/>
    </row>
    <row r="680" spans="10:30" s="200" customFormat="1" ht="15.75" x14ac:dyDescent="0.25">
      <c r="J680" s="24"/>
      <c r="L680" s="46"/>
      <c r="M680" s="24"/>
      <c r="O680" s="46"/>
      <c r="P680" s="47"/>
      <c r="Q680" s="46"/>
      <c r="R680" s="46"/>
      <c r="S680" s="48"/>
      <c r="T680" s="24"/>
      <c r="U680" s="46"/>
      <c r="V680" s="48"/>
      <c r="W680" s="24"/>
      <c r="X680" s="46"/>
      <c r="Y680" s="48"/>
      <c r="Z680" s="46"/>
      <c r="AA680" s="46"/>
      <c r="AB680" s="48"/>
      <c r="AC680" s="48"/>
      <c r="AD680" s="46"/>
    </row>
    <row r="681" spans="10:30" s="200" customFormat="1" ht="15.75" x14ac:dyDescent="0.25">
      <c r="J681" s="24"/>
      <c r="L681" s="46"/>
      <c r="M681" s="24"/>
      <c r="O681" s="46"/>
      <c r="P681" s="47"/>
      <c r="Q681" s="46"/>
      <c r="R681" s="46"/>
      <c r="S681" s="48"/>
      <c r="T681" s="24"/>
      <c r="U681" s="46"/>
      <c r="V681" s="48"/>
      <c r="W681" s="24"/>
      <c r="X681" s="46"/>
      <c r="Y681" s="48"/>
      <c r="Z681" s="46"/>
      <c r="AA681" s="46"/>
      <c r="AB681" s="48"/>
      <c r="AC681" s="48"/>
      <c r="AD681" s="46"/>
    </row>
    <row r="682" spans="10:30" s="200" customFormat="1" ht="15.75" x14ac:dyDescent="0.25">
      <c r="J682" s="24"/>
      <c r="L682" s="46"/>
      <c r="M682" s="24"/>
      <c r="O682" s="46"/>
      <c r="P682" s="47"/>
      <c r="Q682" s="46"/>
      <c r="R682" s="46"/>
      <c r="S682" s="48"/>
      <c r="T682" s="24"/>
      <c r="U682" s="46"/>
      <c r="V682" s="48"/>
      <c r="W682" s="24"/>
      <c r="X682" s="46"/>
      <c r="Y682" s="48"/>
      <c r="Z682" s="46"/>
      <c r="AA682" s="46"/>
      <c r="AB682" s="48"/>
      <c r="AC682" s="48"/>
      <c r="AD682" s="46"/>
    </row>
    <row r="683" spans="10:30" s="200" customFormat="1" ht="15.75" x14ac:dyDescent="0.25">
      <c r="J683" s="24"/>
      <c r="L683" s="46"/>
      <c r="M683" s="24"/>
      <c r="O683" s="46"/>
      <c r="P683" s="47"/>
      <c r="Q683" s="46"/>
      <c r="R683" s="46"/>
      <c r="S683" s="48"/>
      <c r="T683" s="24"/>
      <c r="U683" s="46"/>
      <c r="V683" s="48"/>
      <c r="W683" s="24"/>
      <c r="X683" s="46"/>
      <c r="Y683" s="48"/>
      <c r="Z683" s="46"/>
      <c r="AA683" s="46"/>
      <c r="AB683" s="48"/>
      <c r="AC683" s="48"/>
      <c r="AD683" s="46"/>
    </row>
    <row r="684" spans="10:30" s="200" customFormat="1" ht="15.75" x14ac:dyDescent="0.25">
      <c r="J684" s="24"/>
      <c r="L684" s="46"/>
      <c r="M684" s="24"/>
      <c r="O684" s="46"/>
      <c r="P684" s="47"/>
      <c r="Q684" s="46"/>
      <c r="R684" s="46"/>
      <c r="S684" s="48"/>
      <c r="T684" s="24"/>
      <c r="U684" s="46"/>
      <c r="V684" s="48"/>
      <c r="W684" s="24"/>
      <c r="X684" s="46"/>
      <c r="Y684" s="48"/>
      <c r="Z684" s="46"/>
      <c r="AA684" s="46"/>
      <c r="AB684" s="48"/>
      <c r="AC684" s="48"/>
      <c r="AD684" s="46"/>
    </row>
    <row r="685" spans="10:30" s="200" customFormat="1" ht="15.75" x14ac:dyDescent="0.25">
      <c r="J685" s="24"/>
      <c r="L685" s="46"/>
      <c r="M685" s="24"/>
      <c r="O685" s="46"/>
      <c r="P685" s="47"/>
      <c r="Q685" s="46"/>
      <c r="R685" s="46"/>
      <c r="S685" s="48"/>
      <c r="T685" s="24"/>
      <c r="U685" s="46"/>
      <c r="V685" s="48"/>
      <c r="W685" s="24"/>
      <c r="X685" s="46"/>
      <c r="Y685" s="48"/>
      <c r="Z685" s="46"/>
      <c r="AA685" s="46"/>
      <c r="AB685" s="48"/>
      <c r="AC685" s="48"/>
      <c r="AD685" s="46"/>
    </row>
    <row r="686" spans="10:30" s="200" customFormat="1" ht="15.75" x14ac:dyDescent="0.25">
      <c r="J686" s="24"/>
      <c r="L686" s="46"/>
      <c r="M686" s="24"/>
      <c r="O686" s="46"/>
      <c r="P686" s="47"/>
      <c r="Q686" s="46"/>
      <c r="R686" s="46"/>
      <c r="S686" s="48"/>
      <c r="T686" s="24"/>
      <c r="U686" s="46"/>
      <c r="V686" s="48"/>
      <c r="W686" s="24"/>
      <c r="X686" s="46"/>
      <c r="Y686" s="48"/>
      <c r="Z686" s="46"/>
      <c r="AA686" s="46"/>
      <c r="AB686" s="48"/>
      <c r="AC686" s="48"/>
      <c r="AD686" s="46"/>
    </row>
    <row r="687" spans="10:30" s="200" customFormat="1" ht="15.75" x14ac:dyDescent="0.25">
      <c r="J687" s="24"/>
      <c r="L687" s="46"/>
      <c r="M687" s="24"/>
      <c r="O687" s="46"/>
      <c r="P687" s="47"/>
      <c r="Q687" s="46"/>
      <c r="R687" s="46"/>
      <c r="S687" s="48"/>
      <c r="T687" s="24"/>
      <c r="U687" s="46"/>
      <c r="V687" s="48"/>
      <c r="W687" s="24"/>
      <c r="X687" s="46"/>
      <c r="Y687" s="48"/>
      <c r="Z687" s="46"/>
      <c r="AA687" s="46"/>
      <c r="AB687" s="48"/>
      <c r="AC687" s="48"/>
      <c r="AD687" s="46"/>
    </row>
    <row r="688" spans="10:30" s="200" customFormat="1" ht="15.75" x14ac:dyDescent="0.25">
      <c r="J688" s="24"/>
      <c r="L688" s="46"/>
      <c r="M688" s="24"/>
      <c r="O688" s="46"/>
      <c r="P688" s="47"/>
      <c r="Q688" s="46"/>
      <c r="R688" s="46"/>
      <c r="S688" s="48"/>
      <c r="T688" s="24"/>
      <c r="U688" s="46"/>
      <c r="V688" s="48"/>
      <c r="W688" s="24"/>
      <c r="X688" s="46"/>
      <c r="Y688" s="48"/>
      <c r="Z688" s="46"/>
      <c r="AA688" s="46"/>
      <c r="AB688" s="48"/>
      <c r="AC688" s="48"/>
      <c r="AD688" s="46"/>
    </row>
    <row r="689" spans="10:30" s="200" customFormat="1" ht="15.75" x14ac:dyDescent="0.25">
      <c r="J689" s="24"/>
      <c r="L689" s="46"/>
      <c r="M689" s="24"/>
      <c r="O689" s="46"/>
      <c r="P689" s="47"/>
      <c r="Q689" s="46"/>
      <c r="R689" s="46"/>
      <c r="S689" s="48"/>
      <c r="T689" s="24"/>
      <c r="U689" s="46"/>
      <c r="V689" s="48"/>
      <c r="W689" s="24"/>
      <c r="X689" s="46"/>
      <c r="Y689" s="48"/>
      <c r="Z689" s="46"/>
      <c r="AA689" s="46"/>
      <c r="AB689" s="48"/>
      <c r="AC689" s="48"/>
      <c r="AD689" s="46"/>
    </row>
    <row r="690" spans="10:30" s="200" customFormat="1" ht="15.75" x14ac:dyDescent="0.25">
      <c r="J690" s="24"/>
      <c r="L690" s="46"/>
      <c r="M690" s="24"/>
      <c r="O690" s="46"/>
      <c r="P690" s="47"/>
      <c r="Q690" s="46"/>
      <c r="R690" s="46"/>
      <c r="S690" s="48"/>
      <c r="T690" s="24"/>
      <c r="U690" s="46"/>
      <c r="V690" s="48"/>
      <c r="W690" s="24"/>
      <c r="X690" s="46"/>
      <c r="Y690" s="48"/>
      <c r="Z690" s="46"/>
      <c r="AA690" s="46"/>
      <c r="AB690" s="48"/>
      <c r="AC690" s="48"/>
      <c r="AD690" s="46"/>
    </row>
    <row r="691" spans="10:30" s="200" customFormat="1" ht="15.75" x14ac:dyDescent="0.25">
      <c r="J691" s="24"/>
      <c r="L691" s="46"/>
      <c r="M691" s="24"/>
      <c r="O691" s="46"/>
      <c r="P691" s="47"/>
      <c r="Q691" s="46"/>
      <c r="R691" s="46"/>
      <c r="S691" s="48"/>
      <c r="T691" s="24"/>
      <c r="U691" s="46"/>
      <c r="V691" s="48"/>
      <c r="W691" s="24"/>
      <c r="X691" s="46"/>
      <c r="Y691" s="48"/>
      <c r="Z691" s="46"/>
      <c r="AA691" s="46"/>
      <c r="AB691" s="48"/>
      <c r="AC691" s="48"/>
      <c r="AD691" s="46"/>
    </row>
    <row r="692" spans="10:30" s="200" customFormat="1" ht="15.75" x14ac:dyDescent="0.25">
      <c r="J692" s="24"/>
      <c r="L692" s="46"/>
      <c r="M692" s="24"/>
      <c r="O692" s="46"/>
      <c r="P692" s="47"/>
      <c r="Q692" s="46"/>
      <c r="R692" s="46"/>
      <c r="S692" s="48"/>
      <c r="T692" s="24"/>
      <c r="U692" s="46"/>
      <c r="V692" s="48"/>
      <c r="W692" s="24"/>
      <c r="X692" s="46"/>
      <c r="Y692" s="48"/>
      <c r="Z692" s="46"/>
      <c r="AA692" s="46"/>
      <c r="AB692" s="48"/>
      <c r="AC692" s="48"/>
      <c r="AD692" s="46"/>
    </row>
    <row r="693" spans="10:30" s="200" customFormat="1" ht="15.75" x14ac:dyDescent="0.25">
      <c r="J693" s="24"/>
      <c r="L693" s="46"/>
      <c r="M693" s="24"/>
      <c r="O693" s="46"/>
      <c r="P693" s="47"/>
      <c r="Q693" s="46"/>
      <c r="R693" s="46"/>
      <c r="S693" s="48"/>
      <c r="T693" s="24"/>
      <c r="U693" s="46"/>
      <c r="V693" s="48"/>
      <c r="W693" s="24"/>
      <c r="X693" s="46"/>
      <c r="Y693" s="48"/>
      <c r="Z693" s="46"/>
      <c r="AA693" s="46"/>
      <c r="AB693" s="48"/>
      <c r="AC693" s="48"/>
      <c r="AD693" s="46"/>
    </row>
    <row r="694" spans="10:30" s="200" customFormat="1" ht="15.75" x14ac:dyDescent="0.25">
      <c r="J694" s="24"/>
      <c r="L694" s="46"/>
      <c r="M694" s="24"/>
      <c r="O694" s="46"/>
      <c r="P694" s="47"/>
      <c r="Q694" s="46"/>
      <c r="R694" s="46"/>
      <c r="S694" s="48"/>
      <c r="T694" s="24"/>
      <c r="U694" s="46"/>
      <c r="V694" s="48"/>
      <c r="W694" s="24"/>
      <c r="X694" s="46"/>
      <c r="Y694" s="48"/>
      <c r="Z694" s="46"/>
      <c r="AA694" s="46"/>
      <c r="AB694" s="48"/>
      <c r="AC694" s="48"/>
      <c r="AD694" s="46"/>
    </row>
    <row r="695" spans="10:30" s="200" customFormat="1" ht="15.75" x14ac:dyDescent="0.25">
      <c r="J695" s="24"/>
      <c r="L695" s="46"/>
      <c r="M695" s="24"/>
      <c r="O695" s="46"/>
      <c r="P695" s="47"/>
      <c r="Q695" s="46"/>
      <c r="R695" s="46"/>
      <c r="S695" s="48"/>
      <c r="T695" s="24"/>
      <c r="U695" s="46"/>
      <c r="V695" s="48"/>
      <c r="W695" s="24"/>
      <c r="X695" s="46"/>
      <c r="Y695" s="48"/>
      <c r="Z695" s="46"/>
      <c r="AA695" s="46"/>
      <c r="AB695" s="48"/>
      <c r="AC695" s="48"/>
      <c r="AD695" s="46"/>
    </row>
    <row r="696" spans="10:30" s="200" customFormat="1" ht="15.75" x14ac:dyDescent="0.25">
      <c r="J696" s="24"/>
      <c r="L696" s="46"/>
      <c r="M696" s="24"/>
      <c r="O696" s="46"/>
      <c r="P696" s="47"/>
      <c r="Q696" s="46"/>
      <c r="R696" s="46"/>
      <c r="S696" s="48"/>
      <c r="T696" s="24"/>
      <c r="U696" s="46"/>
      <c r="V696" s="48"/>
      <c r="W696" s="24"/>
      <c r="X696" s="46"/>
      <c r="Y696" s="48"/>
      <c r="Z696" s="46"/>
      <c r="AA696" s="46"/>
      <c r="AB696" s="48"/>
      <c r="AC696" s="48"/>
      <c r="AD696" s="46"/>
    </row>
    <row r="697" spans="10:30" s="200" customFormat="1" ht="15.75" x14ac:dyDescent="0.25">
      <c r="J697" s="24"/>
      <c r="L697" s="46"/>
      <c r="M697" s="24"/>
      <c r="O697" s="46"/>
      <c r="P697" s="47"/>
      <c r="Q697" s="46"/>
      <c r="R697" s="46"/>
      <c r="S697" s="48"/>
      <c r="T697" s="24"/>
      <c r="U697" s="46"/>
      <c r="V697" s="48"/>
      <c r="W697" s="24"/>
      <c r="X697" s="46"/>
      <c r="Y697" s="48"/>
      <c r="Z697" s="46"/>
      <c r="AA697" s="46"/>
      <c r="AB697" s="48"/>
      <c r="AC697" s="48"/>
      <c r="AD697" s="46"/>
    </row>
    <row r="698" spans="10:30" s="200" customFormat="1" ht="15.75" x14ac:dyDescent="0.25">
      <c r="J698" s="24"/>
      <c r="L698" s="46"/>
      <c r="M698" s="24"/>
      <c r="O698" s="46"/>
      <c r="P698" s="47"/>
      <c r="Q698" s="46"/>
      <c r="R698" s="46"/>
      <c r="S698" s="48"/>
      <c r="T698" s="24"/>
      <c r="U698" s="46"/>
      <c r="V698" s="48"/>
      <c r="W698" s="24"/>
      <c r="X698" s="46"/>
      <c r="Y698" s="48"/>
      <c r="Z698" s="46"/>
      <c r="AA698" s="46"/>
      <c r="AB698" s="48"/>
      <c r="AC698" s="48"/>
      <c r="AD698" s="46"/>
    </row>
    <row r="699" spans="10:30" s="200" customFormat="1" ht="15.75" x14ac:dyDescent="0.25">
      <c r="J699" s="24"/>
      <c r="L699" s="46"/>
      <c r="M699" s="24"/>
      <c r="O699" s="46"/>
      <c r="P699" s="47"/>
      <c r="Q699" s="46"/>
      <c r="R699" s="46"/>
      <c r="S699" s="48"/>
      <c r="T699" s="24"/>
      <c r="U699" s="46"/>
      <c r="V699" s="48"/>
      <c r="W699" s="24"/>
      <c r="X699" s="46"/>
      <c r="Y699" s="48"/>
      <c r="Z699" s="46"/>
      <c r="AA699" s="46"/>
      <c r="AB699" s="48"/>
      <c r="AC699" s="48"/>
      <c r="AD699" s="46"/>
    </row>
    <row r="700" spans="10:30" s="200" customFormat="1" ht="15.75" x14ac:dyDescent="0.25">
      <c r="J700" s="24"/>
      <c r="L700" s="46"/>
      <c r="M700" s="24"/>
      <c r="O700" s="46"/>
      <c r="P700" s="47"/>
      <c r="Q700" s="46"/>
      <c r="R700" s="46"/>
      <c r="S700" s="48"/>
      <c r="T700" s="24"/>
      <c r="U700" s="46"/>
      <c r="V700" s="48"/>
      <c r="W700" s="24"/>
      <c r="X700" s="46"/>
      <c r="Y700" s="48"/>
      <c r="Z700" s="46"/>
      <c r="AA700" s="46"/>
      <c r="AB700" s="48"/>
      <c r="AC700" s="48"/>
      <c r="AD700" s="46"/>
    </row>
    <row r="701" spans="10:30" s="200" customFormat="1" ht="15.75" x14ac:dyDescent="0.25">
      <c r="J701" s="24"/>
      <c r="L701" s="46"/>
      <c r="M701" s="24"/>
      <c r="O701" s="46"/>
      <c r="P701" s="47"/>
      <c r="Q701" s="46"/>
      <c r="R701" s="46"/>
      <c r="S701" s="48"/>
      <c r="T701" s="24"/>
      <c r="U701" s="46"/>
      <c r="V701" s="48"/>
      <c r="W701" s="24"/>
      <c r="X701" s="46"/>
      <c r="Y701" s="48"/>
      <c r="Z701" s="46"/>
      <c r="AA701" s="46"/>
      <c r="AB701" s="48"/>
      <c r="AC701" s="48"/>
      <c r="AD701" s="46"/>
    </row>
    <row r="702" spans="10:30" s="200" customFormat="1" ht="15.75" x14ac:dyDescent="0.25">
      <c r="J702" s="24"/>
      <c r="L702" s="46"/>
      <c r="M702" s="24"/>
      <c r="O702" s="46"/>
      <c r="P702" s="47"/>
      <c r="Q702" s="46"/>
      <c r="R702" s="46"/>
      <c r="S702" s="48"/>
      <c r="T702" s="24"/>
      <c r="U702" s="46"/>
      <c r="V702" s="48"/>
      <c r="W702" s="24"/>
      <c r="X702" s="46"/>
      <c r="Y702" s="48"/>
      <c r="Z702" s="46"/>
      <c r="AA702" s="46"/>
      <c r="AB702" s="48"/>
      <c r="AC702" s="48"/>
      <c r="AD702" s="46"/>
    </row>
    <row r="703" spans="10:30" s="200" customFormat="1" ht="15.75" x14ac:dyDescent="0.25">
      <c r="J703" s="24"/>
      <c r="L703" s="46"/>
      <c r="M703" s="24"/>
      <c r="O703" s="46"/>
      <c r="P703" s="47"/>
      <c r="Q703" s="46"/>
      <c r="R703" s="46"/>
      <c r="S703" s="48"/>
      <c r="T703" s="24"/>
      <c r="U703" s="46"/>
      <c r="V703" s="48"/>
      <c r="W703" s="24"/>
      <c r="X703" s="46"/>
      <c r="Y703" s="48"/>
      <c r="Z703" s="46"/>
      <c r="AA703" s="46"/>
      <c r="AB703" s="48"/>
      <c r="AC703" s="48"/>
      <c r="AD703" s="46"/>
    </row>
    <row r="704" spans="10:30" s="200" customFormat="1" ht="15.75" x14ac:dyDescent="0.25">
      <c r="J704" s="24"/>
      <c r="L704" s="46"/>
      <c r="M704" s="24"/>
      <c r="O704" s="46"/>
      <c r="P704" s="47"/>
      <c r="Q704" s="46"/>
      <c r="R704" s="46"/>
      <c r="S704" s="48"/>
      <c r="T704" s="24"/>
      <c r="U704" s="46"/>
      <c r="V704" s="48"/>
      <c r="W704" s="24"/>
      <c r="X704" s="46"/>
      <c r="Y704" s="48"/>
      <c r="Z704" s="46"/>
      <c r="AA704" s="46"/>
      <c r="AB704" s="48"/>
      <c r="AC704" s="48"/>
      <c r="AD704" s="46"/>
    </row>
    <row r="705" spans="10:30" s="200" customFormat="1" ht="15.75" x14ac:dyDescent="0.25">
      <c r="J705" s="24"/>
      <c r="L705" s="46"/>
      <c r="M705" s="24"/>
      <c r="O705" s="46"/>
      <c r="P705" s="47"/>
      <c r="Q705" s="46"/>
      <c r="R705" s="46"/>
      <c r="S705" s="48"/>
      <c r="T705" s="24"/>
      <c r="U705" s="46"/>
      <c r="V705" s="48"/>
      <c r="W705" s="24"/>
      <c r="X705" s="46"/>
      <c r="Y705" s="48"/>
      <c r="Z705" s="46"/>
      <c r="AA705" s="46"/>
      <c r="AB705" s="48"/>
      <c r="AC705" s="48"/>
      <c r="AD705" s="46"/>
    </row>
    <row r="706" spans="10:30" s="200" customFormat="1" ht="15.75" x14ac:dyDescent="0.25">
      <c r="J706" s="24"/>
      <c r="L706" s="46"/>
      <c r="M706" s="24"/>
      <c r="O706" s="46"/>
      <c r="P706" s="47"/>
      <c r="Q706" s="46"/>
      <c r="R706" s="46"/>
      <c r="S706" s="48"/>
      <c r="T706" s="24"/>
      <c r="U706" s="46"/>
      <c r="V706" s="48"/>
      <c r="W706" s="24"/>
      <c r="X706" s="46"/>
      <c r="Y706" s="48"/>
      <c r="Z706" s="46"/>
      <c r="AA706" s="46"/>
      <c r="AB706" s="48"/>
      <c r="AC706" s="48"/>
      <c r="AD706" s="46"/>
    </row>
    <row r="707" spans="10:30" s="200" customFormat="1" ht="15.75" x14ac:dyDescent="0.25">
      <c r="J707" s="24"/>
      <c r="L707" s="46"/>
      <c r="M707" s="24"/>
      <c r="O707" s="46"/>
      <c r="P707" s="47"/>
      <c r="Q707" s="46"/>
      <c r="R707" s="46"/>
      <c r="S707" s="48"/>
      <c r="T707" s="24"/>
      <c r="U707" s="46"/>
      <c r="V707" s="48"/>
      <c r="W707" s="24"/>
      <c r="X707" s="46"/>
      <c r="Y707" s="48"/>
      <c r="Z707" s="46"/>
      <c r="AA707" s="46"/>
      <c r="AB707" s="48"/>
      <c r="AC707" s="48"/>
      <c r="AD707" s="46"/>
    </row>
    <row r="708" spans="10:30" s="200" customFormat="1" ht="15.75" x14ac:dyDescent="0.25">
      <c r="J708" s="24"/>
      <c r="L708" s="46"/>
      <c r="M708" s="24"/>
      <c r="O708" s="46"/>
      <c r="P708" s="47"/>
      <c r="Q708" s="46"/>
      <c r="R708" s="46"/>
      <c r="S708" s="48"/>
      <c r="T708" s="24"/>
      <c r="U708" s="46"/>
      <c r="V708" s="48"/>
      <c r="W708" s="24"/>
      <c r="X708" s="46"/>
      <c r="Y708" s="48"/>
      <c r="Z708" s="46"/>
      <c r="AA708" s="46"/>
      <c r="AB708" s="48"/>
      <c r="AC708" s="48"/>
      <c r="AD708" s="46"/>
    </row>
    <row r="709" spans="10:30" s="200" customFormat="1" ht="15.75" x14ac:dyDescent="0.25">
      <c r="J709" s="24"/>
      <c r="L709" s="46"/>
      <c r="M709" s="24"/>
      <c r="O709" s="46"/>
      <c r="P709" s="47"/>
      <c r="Q709" s="46"/>
      <c r="R709" s="46"/>
      <c r="S709" s="48"/>
      <c r="T709" s="24"/>
      <c r="U709" s="46"/>
      <c r="V709" s="48"/>
      <c r="W709" s="24"/>
      <c r="X709" s="46"/>
      <c r="Y709" s="48"/>
      <c r="Z709" s="46"/>
      <c r="AA709" s="46"/>
      <c r="AB709" s="48"/>
      <c r="AC709" s="48"/>
      <c r="AD709" s="46"/>
    </row>
    <row r="710" spans="10:30" s="200" customFormat="1" ht="15.75" x14ac:dyDescent="0.25">
      <c r="J710" s="24"/>
      <c r="L710" s="46"/>
      <c r="M710" s="24"/>
      <c r="O710" s="46"/>
      <c r="P710" s="47"/>
      <c r="Q710" s="46"/>
      <c r="R710" s="46"/>
      <c r="S710" s="48"/>
      <c r="T710" s="24"/>
      <c r="U710" s="46"/>
      <c r="V710" s="48"/>
      <c r="W710" s="24"/>
      <c r="X710" s="46"/>
      <c r="Y710" s="48"/>
      <c r="Z710" s="46"/>
      <c r="AA710" s="46"/>
      <c r="AB710" s="48"/>
      <c r="AC710" s="48"/>
      <c r="AD710" s="46"/>
    </row>
    <row r="711" spans="10:30" s="200" customFormat="1" ht="15.75" x14ac:dyDescent="0.25">
      <c r="J711" s="24"/>
      <c r="L711" s="46"/>
      <c r="M711" s="24"/>
      <c r="O711" s="46"/>
      <c r="P711" s="47"/>
      <c r="Q711" s="46"/>
      <c r="R711" s="46"/>
      <c r="S711" s="48"/>
      <c r="T711" s="24"/>
      <c r="U711" s="46"/>
      <c r="V711" s="48"/>
      <c r="W711" s="24"/>
      <c r="X711" s="46"/>
      <c r="Y711" s="48"/>
      <c r="Z711" s="46"/>
      <c r="AA711" s="46"/>
      <c r="AB711" s="48"/>
      <c r="AC711" s="48"/>
      <c r="AD711" s="46"/>
    </row>
    <row r="712" spans="10:30" s="200" customFormat="1" ht="15.75" x14ac:dyDescent="0.25">
      <c r="J712" s="24"/>
      <c r="L712" s="46"/>
      <c r="M712" s="24"/>
      <c r="O712" s="46"/>
      <c r="P712" s="47"/>
      <c r="Q712" s="46"/>
      <c r="R712" s="46"/>
      <c r="S712" s="48"/>
      <c r="T712" s="24"/>
      <c r="U712" s="46"/>
      <c r="V712" s="48"/>
      <c r="W712" s="24"/>
      <c r="X712" s="46"/>
      <c r="Y712" s="48"/>
      <c r="Z712" s="46"/>
      <c r="AA712" s="46"/>
      <c r="AB712" s="48"/>
      <c r="AC712" s="48"/>
      <c r="AD712" s="46"/>
    </row>
    <row r="713" spans="10:30" s="200" customFormat="1" ht="15.75" x14ac:dyDescent="0.25">
      <c r="J713" s="24"/>
      <c r="L713" s="46"/>
      <c r="M713" s="24"/>
      <c r="O713" s="46"/>
      <c r="P713" s="47"/>
      <c r="Q713" s="46"/>
      <c r="R713" s="46"/>
      <c r="S713" s="48"/>
      <c r="T713" s="24"/>
      <c r="U713" s="46"/>
      <c r="V713" s="48"/>
      <c r="W713" s="24"/>
      <c r="X713" s="46"/>
      <c r="Y713" s="48"/>
      <c r="Z713" s="46"/>
      <c r="AA713" s="46"/>
      <c r="AB713" s="48"/>
      <c r="AC713" s="48"/>
      <c r="AD713" s="46"/>
    </row>
    <row r="714" spans="10:30" s="200" customFormat="1" ht="15.75" x14ac:dyDescent="0.25">
      <c r="J714" s="24"/>
      <c r="L714" s="46"/>
      <c r="M714" s="24"/>
      <c r="O714" s="46"/>
      <c r="P714" s="47"/>
      <c r="Q714" s="46"/>
      <c r="R714" s="46"/>
      <c r="S714" s="48"/>
      <c r="T714" s="24"/>
      <c r="U714" s="46"/>
      <c r="V714" s="48"/>
      <c r="W714" s="24"/>
      <c r="X714" s="46"/>
      <c r="Y714" s="48"/>
      <c r="Z714" s="46"/>
      <c r="AA714" s="46"/>
      <c r="AB714" s="48"/>
      <c r="AC714" s="48"/>
      <c r="AD714" s="46"/>
    </row>
    <row r="715" spans="10:30" s="200" customFormat="1" ht="15.75" x14ac:dyDescent="0.25">
      <c r="J715" s="24"/>
      <c r="L715" s="46"/>
      <c r="M715" s="24"/>
      <c r="O715" s="46"/>
      <c r="P715" s="47"/>
      <c r="Q715" s="46"/>
      <c r="R715" s="46"/>
      <c r="S715" s="48"/>
      <c r="T715" s="24"/>
      <c r="U715" s="46"/>
      <c r="V715" s="48"/>
      <c r="W715" s="24"/>
      <c r="X715" s="46"/>
      <c r="Y715" s="48"/>
      <c r="Z715" s="46"/>
      <c r="AA715" s="46"/>
      <c r="AB715" s="48"/>
      <c r="AC715" s="48"/>
      <c r="AD715" s="46"/>
    </row>
    <row r="716" spans="10:30" s="200" customFormat="1" ht="15.75" x14ac:dyDescent="0.25">
      <c r="J716" s="24"/>
      <c r="L716" s="46"/>
      <c r="M716" s="24"/>
      <c r="O716" s="46"/>
      <c r="P716" s="47"/>
      <c r="Q716" s="46"/>
      <c r="R716" s="46"/>
      <c r="S716" s="48"/>
      <c r="T716" s="24"/>
      <c r="U716" s="46"/>
      <c r="V716" s="48"/>
      <c r="W716" s="24"/>
      <c r="X716" s="46"/>
      <c r="Y716" s="48"/>
      <c r="Z716" s="46"/>
      <c r="AA716" s="46"/>
      <c r="AB716" s="48"/>
      <c r="AC716" s="48"/>
      <c r="AD716" s="46"/>
    </row>
    <row r="717" spans="10:30" s="200" customFormat="1" ht="15.75" x14ac:dyDescent="0.25">
      <c r="J717" s="24"/>
      <c r="L717" s="46"/>
      <c r="M717" s="24"/>
      <c r="O717" s="46"/>
      <c r="P717" s="47"/>
      <c r="Q717" s="46"/>
      <c r="R717" s="46"/>
      <c r="S717" s="48"/>
      <c r="T717" s="24"/>
      <c r="U717" s="46"/>
      <c r="V717" s="48"/>
      <c r="W717" s="24"/>
      <c r="X717" s="46"/>
      <c r="Y717" s="48"/>
      <c r="Z717" s="46"/>
      <c r="AA717" s="46"/>
      <c r="AB717" s="48"/>
      <c r="AC717" s="48"/>
      <c r="AD717" s="46"/>
    </row>
    <row r="718" spans="10:30" s="200" customFormat="1" ht="15.75" x14ac:dyDescent="0.25">
      <c r="J718" s="24"/>
      <c r="L718" s="46"/>
      <c r="M718" s="24"/>
      <c r="O718" s="46"/>
      <c r="P718" s="47"/>
      <c r="Q718" s="46"/>
      <c r="R718" s="46"/>
      <c r="S718" s="48"/>
      <c r="T718" s="24"/>
      <c r="U718" s="46"/>
      <c r="V718" s="48"/>
      <c r="W718" s="24"/>
      <c r="X718" s="46"/>
      <c r="Y718" s="48"/>
      <c r="Z718" s="46"/>
      <c r="AA718" s="46"/>
      <c r="AB718" s="48"/>
      <c r="AC718" s="48"/>
      <c r="AD718" s="46"/>
    </row>
    <row r="719" spans="10:30" s="200" customFormat="1" ht="15.75" x14ac:dyDescent="0.25">
      <c r="J719" s="24"/>
      <c r="L719" s="46"/>
      <c r="M719" s="24"/>
      <c r="O719" s="46"/>
      <c r="P719" s="47"/>
      <c r="Q719" s="46"/>
      <c r="R719" s="46"/>
      <c r="S719" s="48"/>
      <c r="T719" s="24"/>
      <c r="U719" s="46"/>
      <c r="V719" s="48"/>
      <c r="W719" s="24"/>
      <c r="X719" s="46"/>
      <c r="Y719" s="48"/>
      <c r="Z719" s="46"/>
      <c r="AA719" s="46"/>
      <c r="AB719" s="48"/>
      <c r="AC719" s="48"/>
      <c r="AD719" s="46"/>
    </row>
    <row r="720" spans="10:30" s="200" customFormat="1" ht="15.75" x14ac:dyDescent="0.25">
      <c r="J720" s="24"/>
      <c r="L720" s="46"/>
      <c r="M720" s="24"/>
      <c r="O720" s="46"/>
      <c r="P720" s="47"/>
      <c r="Q720" s="46"/>
      <c r="R720" s="46"/>
      <c r="S720" s="48"/>
      <c r="T720" s="24"/>
      <c r="U720" s="46"/>
      <c r="V720" s="48"/>
      <c r="W720" s="24"/>
      <c r="X720" s="46"/>
      <c r="Y720" s="48"/>
      <c r="Z720" s="46"/>
      <c r="AA720" s="46"/>
      <c r="AB720" s="48"/>
      <c r="AC720" s="48"/>
      <c r="AD720" s="46"/>
    </row>
    <row r="721" spans="10:30" s="200" customFormat="1" ht="15.75" x14ac:dyDescent="0.25">
      <c r="J721" s="24"/>
      <c r="L721" s="46"/>
      <c r="M721" s="24"/>
      <c r="O721" s="46"/>
      <c r="P721" s="47"/>
      <c r="Q721" s="46"/>
      <c r="R721" s="46"/>
      <c r="S721" s="48"/>
      <c r="T721" s="24"/>
      <c r="U721" s="46"/>
      <c r="V721" s="48"/>
      <c r="W721" s="24"/>
      <c r="X721" s="46"/>
      <c r="Y721" s="48"/>
      <c r="Z721" s="46"/>
      <c r="AA721" s="46"/>
      <c r="AB721" s="48"/>
      <c r="AC721" s="48"/>
      <c r="AD721" s="46"/>
    </row>
    <row r="722" spans="10:30" s="200" customFormat="1" ht="15.75" x14ac:dyDescent="0.25">
      <c r="J722" s="24"/>
      <c r="L722" s="46"/>
      <c r="M722" s="24"/>
      <c r="O722" s="46"/>
      <c r="P722" s="47"/>
      <c r="Q722" s="46"/>
      <c r="R722" s="46"/>
      <c r="S722" s="48"/>
      <c r="T722" s="24"/>
      <c r="U722" s="46"/>
      <c r="V722" s="48"/>
      <c r="W722" s="24"/>
      <c r="X722" s="46"/>
      <c r="Y722" s="48"/>
      <c r="Z722" s="46"/>
      <c r="AA722" s="46"/>
      <c r="AB722" s="48"/>
      <c r="AC722" s="48"/>
      <c r="AD722" s="46"/>
    </row>
    <row r="723" spans="10:30" s="200" customFormat="1" ht="15.75" x14ac:dyDescent="0.25">
      <c r="J723" s="24"/>
      <c r="L723" s="46"/>
      <c r="M723" s="24"/>
      <c r="O723" s="46"/>
      <c r="P723" s="47"/>
      <c r="Q723" s="46"/>
      <c r="R723" s="46"/>
      <c r="S723" s="48"/>
      <c r="T723" s="24"/>
      <c r="U723" s="46"/>
      <c r="V723" s="48"/>
      <c r="W723" s="24"/>
      <c r="X723" s="46"/>
      <c r="Y723" s="48"/>
      <c r="Z723" s="46"/>
      <c r="AA723" s="46"/>
      <c r="AB723" s="48"/>
      <c r="AC723" s="48"/>
      <c r="AD723" s="46"/>
    </row>
    <row r="724" spans="10:30" s="200" customFormat="1" ht="15.75" x14ac:dyDescent="0.25">
      <c r="J724" s="24"/>
      <c r="L724" s="46"/>
      <c r="M724" s="24"/>
      <c r="O724" s="46"/>
      <c r="P724" s="47"/>
      <c r="Q724" s="46"/>
      <c r="R724" s="46"/>
      <c r="S724" s="48"/>
      <c r="T724" s="24"/>
      <c r="U724" s="46"/>
      <c r="V724" s="48"/>
      <c r="W724" s="24"/>
      <c r="X724" s="46"/>
      <c r="Y724" s="48"/>
      <c r="Z724" s="46"/>
      <c r="AA724" s="46"/>
      <c r="AB724" s="48"/>
      <c r="AC724" s="48"/>
      <c r="AD724" s="46"/>
    </row>
    <row r="725" spans="10:30" s="200" customFormat="1" ht="15.75" x14ac:dyDescent="0.25">
      <c r="J725" s="24"/>
      <c r="L725" s="46"/>
      <c r="M725" s="24"/>
      <c r="O725" s="46"/>
      <c r="P725" s="47"/>
      <c r="Q725" s="46"/>
      <c r="R725" s="46"/>
      <c r="S725" s="48"/>
      <c r="T725" s="24"/>
      <c r="U725" s="46"/>
      <c r="V725" s="48"/>
      <c r="W725" s="24"/>
      <c r="X725" s="46"/>
      <c r="Y725" s="48"/>
      <c r="Z725" s="46"/>
      <c r="AA725" s="46"/>
      <c r="AB725" s="48"/>
      <c r="AC725" s="48"/>
      <c r="AD725" s="46"/>
    </row>
    <row r="726" spans="10:30" s="200" customFormat="1" ht="15.75" x14ac:dyDescent="0.25">
      <c r="J726" s="24"/>
      <c r="L726" s="46"/>
      <c r="M726" s="24"/>
      <c r="O726" s="46"/>
      <c r="P726" s="47"/>
      <c r="Q726" s="46"/>
      <c r="R726" s="46"/>
      <c r="S726" s="48"/>
      <c r="T726" s="24"/>
      <c r="U726" s="46"/>
      <c r="V726" s="48"/>
      <c r="W726" s="24"/>
      <c r="X726" s="46"/>
      <c r="Y726" s="48"/>
      <c r="Z726" s="46"/>
      <c r="AA726" s="46"/>
      <c r="AB726" s="48"/>
      <c r="AC726" s="48"/>
      <c r="AD726" s="46"/>
    </row>
    <row r="727" spans="10:30" s="200" customFormat="1" ht="15.75" x14ac:dyDescent="0.25">
      <c r="J727" s="24"/>
      <c r="L727" s="46"/>
      <c r="M727" s="24"/>
      <c r="O727" s="46"/>
      <c r="P727" s="47"/>
      <c r="Q727" s="46"/>
      <c r="R727" s="46"/>
      <c r="S727" s="48"/>
      <c r="T727" s="24"/>
      <c r="U727" s="46"/>
      <c r="V727" s="48"/>
      <c r="W727" s="24"/>
      <c r="X727" s="46"/>
      <c r="Y727" s="48"/>
      <c r="Z727" s="46"/>
      <c r="AA727" s="46"/>
      <c r="AB727" s="48"/>
      <c r="AC727" s="48"/>
      <c r="AD727" s="46"/>
    </row>
    <row r="728" spans="10:30" s="200" customFormat="1" ht="15.75" x14ac:dyDescent="0.25">
      <c r="J728" s="24"/>
      <c r="L728" s="46"/>
      <c r="M728" s="24"/>
      <c r="O728" s="46"/>
      <c r="P728" s="47"/>
      <c r="Q728" s="46"/>
      <c r="R728" s="46"/>
      <c r="S728" s="48"/>
      <c r="T728" s="24"/>
      <c r="U728" s="46"/>
      <c r="V728" s="48"/>
      <c r="W728" s="24"/>
      <c r="X728" s="46"/>
      <c r="Y728" s="48"/>
      <c r="Z728" s="46"/>
      <c r="AA728" s="46"/>
      <c r="AB728" s="48"/>
      <c r="AC728" s="48"/>
      <c r="AD728" s="46"/>
    </row>
    <row r="729" spans="10:30" s="200" customFormat="1" ht="15.75" x14ac:dyDescent="0.25">
      <c r="J729" s="24"/>
      <c r="L729" s="46"/>
      <c r="M729" s="24"/>
      <c r="O729" s="46"/>
      <c r="P729" s="47"/>
      <c r="Q729" s="46"/>
      <c r="R729" s="46"/>
      <c r="S729" s="48"/>
      <c r="T729" s="24"/>
      <c r="U729" s="46"/>
      <c r="V729" s="48"/>
      <c r="W729" s="24"/>
      <c r="X729" s="46"/>
      <c r="Y729" s="48"/>
      <c r="Z729" s="46"/>
      <c r="AA729" s="46"/>
      <c r="AB729" s="48"/>
      <c r="AC729" s="48"/>
      <c r="AD729" s="46"/>
    </row>
    <row r="730" spans="10:30" s="200" customFormat="1" ht="15.75" x14ac:dyDescent="0.25">
      <c r="J730" s="24"/>
      <c r="L730" s="46"/>
      <c r="M730" s="24"/>
      <c r="O730" s="46"/>
      <c r="P730" s="47"/>
      <c r="Q730" s="46"/>
      <c r="R730" s="46"/>
      <c r="S730" s="48"/>
      <c r="T730" s="24"/>
      <c r="U730" s="46"/>
      <c r="V730" s="48"/>
      <c r="W730" s="24"/>
      <c r="X730" s="46"/>
      <c r="Y730" s="48"/>
      <c r="Z730" s="46"/>
      <c r="AA730" s="46"/>
      <c r="AB730" s="48"/>
      <c r="AC730" s="48"/>
      <c r="AD730" s="46"/>
    </row>
    <row r="731" spans="10:30" s="200" customFormat="1" ht="15.75" x14ac:dyDescent="0.25">
      <c r="J731" s="24"/>
      <c r="L731" s="46"/>
      <c r="M731" s="24"/>
      <c r="O731" s="46"/>
      <c r="P731" s="47"/>
      <c r="Q731" s="46"/>
      <c r="R731" s="46"/>
      <c r="S731" s="48"/>
      <c r="T731" s="24"/>
      <c r="U731" s="46"/>
      <c r="V731" s="48"/>
      <c r="W731" s="24"/>
      <c r="X731" s="46"/>
      <c r="Y731" s="48"/>
      <c r="Z731" s="46"/>
      <c r="AA731" s="46"/>
      <c r="AB731" s="48"/>
      <c r="AC731" s="48"/>
      <c r="AD731" s="46"/>
    </row>
    <row r="732" spans="10:30" s="200" customFormat="1" ht="15.75" x14ac:dyDescent="0.25">
      <c r="J732" s="24"/>
      <c r="L732" s="46"/>
      <c r="M732" s="24"/>
      <c r="O732" s="46"/>
      <c r="P732" s="47"/>
      <c r="Q732" s="46"/>
      <c r="R732" s="46"/>
      <c r="S732" s="48"/>
      <c r="T732" s="24"/>
      <c r="U732" s="46"/>
      <c r="V732" s="48"/>
      <c r="W732" s="24"/>
      <c r="X732" s="46"/>
      <c r="Y732" s="48"/>
      <c r="Z732" s="46"/>
      <c r="AA732" s="46"/>
      <c r="AB732" s="48"/>
      <c r="AC732" s="48"/>
      <c r="AD732" s="46"/>
    </row>
    <row r="733" spans="10:30" s="200" customFormat="1" ht="15.75" x14ac:dyDescent="0.25">
      <c r="J733" s="24"/>
      <c r="L733" s="46"/>
      <c r="M733" s="24"/>
      <c r="O733" s="46"/>
      <c r="P733" s="47"/>
      <c r="Q733" s="46"/>
      <c r="R733" s="46"/>
      <c r="S733" s="48"/>
      <c r="T733" s="24"/>
      <c r="U733" s="46"/>
      <c r="V733" s="48"/>
      <c r="W733" s="24"/>
      <c r="X733" s="46"/>
      <c r="Y733" s="48"/>
      <c r="Z733" s="46"/>
      <c r="AA733" s="46"/>
      <c r="AB733" s="48"/>
      <c r="AC733" s="48"/>
      <c r="AD733" s="46"/>
    </row>
    <row r="734" spans="10:30" s="200" customFormat="1" ht="15.75" x14ac:dyDescent="0.25">
      <c r="J734" s="24"/>
      <c r="L734" s="46"/>
      <c r="M734" s="24"/>
      <c r="O734" s="46"/>
      <c r="P734" s="47"/>
      <c r="Q734" s="46"/>
      <c r="R734" s="46"/>
      <c r="S734" s="48"/>
      <c r="T734" s="24"/>
      <c r="U734" s="46"/>
      <c r="V734" s="48"/>
      <c r="W734" s="24"/>
      <c r="X734" s="46"/>
      <c r="Y734" s="48"/>
      <c r="Z734" s="46"/>
      <c r="AA734" s="46"/>
      <c r="AB734" s="48"/>
      <c r="AC734" s="48"/>
      <c r="AD734" s="46"/>
    </row>
    <row r="735" spans="10:30" s="200" customFormat="1" ht="15.75" x14ac:dyDescent="0.25">
      <c r="J735" s="24"/>
      <c r="L735" s="46"/>
      <c r="M735" s="24"/>
      <c r="O735" s="46"/>
      <c r="P735" s="47"/>
      <c r="Q735" s="46"/>
      <c r="R735" s="46"/>
      <c r="S735" s="48"/>
      <c r="T735" s="24"/>
      <c r="U735" s="46"/>
      <c r="V735" s="48"/>
      <c r="W735" s="24"/>
      <c r="X735" s="46"/>
      <c r="Y735" s="48"/>
      <c r="Z735" s="46"/>
      <c r="AA735" s="46"/>
      <c r="AB735" s="48"/>
      <c r="AC735" s="48"/>
      <c r="AD735" s="46"/>
    </row>
    <row r="736" spans="10:30" s="200" customFormat="1" ht="15.75" x14ac:dyDescent="0.25">
      <c r="J736" s="24"/>
      <c r="L736" s="46"/>
      <c r="M736" s="24"/>
      <c r="O736" s="46"/>
      <c r="P736" s="47"/>
      <c r="Q736" s="46"/>
      <c r="R736" s="46"/>
      <c r="S736" s="48"/>
      <c r="T736" s="24"/>
      <c r="U736" s="46"/>
      <c r="V736" s="48"/>
      <c r="W736" s="24"/>
      <c r="X736" s="46"/>
      <c r="Y736" s="48"/>
      <c r="Z736" s="46"/>
      <c r="AA736" s="46"/>
      <c r="AB736" s="48"/>
      <c r="AC736" s="48"/>
      <c r="AD736" s="46"/>
    </row>
    <row r="737" spans="10:30" s="200" customFormat="1" ht="15.75" x14ac:dyDescent="0.25">
      <c r="J737" s="24"/>
      <c r="L737" s="46"/>
      <c r="M737" s="24"/>
      <c r="O737" s="46"/>
      <c r="P737" s="47"/>
      <c r="Q737" s="46"/>
      <c r="R737" s="46"/>
      <c r="S737" s="48"/>
      <c r="T737" s="24"/>
      <c r="U737" s="46"/>
      <c r="V737" s="48"/>
      <c r="W737" s="24"/>
      <c r="X737" s="46"/>
      <c r="Y737" s="48"/>
      <c r="Z737" s="46"/>
      <c r="AA737" s="46"/>
      <c r="AB737" s="48"/>
      <c r="AC737" s="48"/>
      <c r="AD737" s="46"/>
    </row>
    <row r="738" spans="10:30" s="200" customFormat="1" ht="15.75" x14ac:dyDescent="0.25">
      <c r="J738" s="24"/>
      <c r="L738" s="46"/>
      <c r="M738" s="24"/>
      <c r="O738" s="46"/>
      <c r="P738" s="47"/>
      <c r="Q738" s="46"/>
      <c r="R738" s="46"/>
      <c r="S738" s="48"/>
      <c r="T738" s="24"/>
      <c r="U738" s="46"/>
      <c r="V738" s="48"/>
      <c r="W738" s="24"/>
      <c r="X738" s="46"/>
      <c r="Y738" s="48"/>
      <c r="Z738" s="46"/>
      <c r="AA738" s="46"/>
      <c r="AB738" s="48"/>
      <c r="AC738" s="48"/>
      <c r="AD738" s="46"/>
    </row>
    <row r="739" spans="10:30" s="200" customFormat="1" ht="15.75" x14ac:dyDescent="0.25">
      <c r="J739" s="24"/>
      <c r="L739" s="46"/>
      <c r="M739" s="24"/>
      <c r="O739" s="46"/>
      <c r="P739" s="47"/>
      <c r="Q739" s="46"/>
      <c r="R739" s="46"/>
      <c r="S739" s="48"/>
      <c r="T739" s="24"/>
      <c r="U739" s="46"/>
      <c r="V739" s="48"/>
      <c r="W739" s="24"/>
      <c r="X739" s="46"/>
      <c r="Y739" s="48"/>
      <c r="Z739" s="46"/>
      <c r="AA739" s="46"/>
      <c r="AB739" s="48"/>
      <c r="AC739" s="48"/>
      <c r="AD739" s="46"/>
    </row>
    <row r="740" spans="10:30" s="200" customFormat="1" ht="15.75" x14ac:dyDescent="0.25">
      <c r="J740" s="24"/>
      <c r="L740" s="46"/>
      <c r="M740" s="24"/>
      <c r="O740" s="46"/>
      <c r="P740" s="47"/>
      <c r="Q740" s="46"/>
      <c r="R740" s="46"/>
      <c r="S740" s="48"/>
      <c r="T740" s="24"/>
      <c r="U740" s="46"/>
      <c r="V740" s="48"/>
      <c r="W740" s="24"/>
      <c r="X740" s="46"/>
      <c r="Y740" s="48"/>
      <c r="Z740" s="46"/>
      <c r="AA740" s="46"/>
      <c r="AB740" s="48"/>
      <c r="AC740" s="48"/>
      <c r="AD740" s="46"/>
    </row>
  </sheetData>
  <mergeCells count="172">
    <mergeCell ref="C433:C437"/>
    <mergeCell ref="D433:D437"/>
    <mergeCell ref="C438:C441"/>
    <mergeCell ref="D438:D441"/>
    <mergeCell ref="C442:C444"/>
    <mergeCell ref="D442:D444"/>
    <mergeCell ref="C406:C413"/>
    <mergeCell ref="D406:D413"/>
    <mergeCell ref="C414:C424"/>
    <mergeCell ref="D414:D424"/>
    <mergeCell ref="C425:C432"/>
    <mergeCell ref="D425:D432"/>
    <mergeCell ref="C376:C387"/>
    <mergeCell ref="D376:D387"/>
    <mergeCell ref="C388:C397"/>
    <mergeCell ref="D388:D397"/>
    <mergeCell ref="D398:D405"/>
    <mergeCell ref="C398:C405"/>
    <mergeCell ref="D353:D360"/>
    <mergeCell ref="C353:C360"/>
    <mergeCell ref="C361:C367"/>
    <mergeCell ref="D361:D367"/>
    <mergeCell ref="C368:C375"/>
    <mergeCell ref="D368:D375"/>
    <mergeCell ref="C334:C339"/>
    <mergeCell ref="D334:D339"/>
    <mergeCell ref="C340:C344"/>
    <mergeCell ref="D340:D344"/>
    <mergeCell ref="C345:C352"/>
    <mergeCell ref="D345:D352"/>
    <mergeCell ref="D316:D318"/>
    <mergeCell ref="D319:D323"/>
    <mergeCell ref="C324:C329"/>
    <mergeCell ref="D324:D329"/>
    <mergeCell ref="C330:C333"/>
    <mergeCell ref="D330:D333"/>
    <mergeCell ref="C319:C323"/>
    <mergeCell ref="C221:C224"/>
    <mergeCell ref="C225:C227"/>
    <mergeCell ref="E286:E287"/>
    <mergeCell ref="F286:F287"/>
    <mergeCell ref="D286:D287"/>
    <mergeCell ref="C171:C180"/>
    <mergeCell ref="C181:C188"/>
    <mergeCell ref="C189:C196"/>
    <mergeCell ref="C208:C215"/>
    <mergeCell ref="C216:C220"/>
    <mergeCell ref="C252:E253"/>
    <mergeCell ref="F252:F253"/>
    <mergeCell ref="D246:F246"/>
    <mergeCell ref="D260:E260"/>
    <mergeCell ref="C128:C135"/>
    <mergeCell ref="C136:C143"/>
    <mergeCell ref="C144:C150"/>
    <mergeCell ref="C151:C158"/>
    <mergeCell ref="C159:C170"/>
    <mergeCell ref="C102:C106"/>
    <mergeCell ref="C107:C112"/>
    <mergeCell ref="C113:C116"/>
    <mergeCell ref="C117:C122"/>
    <mergeCell ref="C123:C127"/>
    <mergeCell ref="G252:I252"/>
    <mergeCell ref="C254:E254"/>
    <mergeCell ref="C255:E255"/>
    <mergeCell ref="C256:E256"/>
    <mergeCell ref="C257:E257"/>
    <mergeCell ref="C258:E258"/>
    <mergeCell ref="C259:E259"/>
    <mergeCell ref="R15:S15"/>
    <mergeCell ref="C17:E17"/>
    <mergeCell ref="C19:E19"/>
    <mergeCell ref="C20:E20"/>
    <mergeCell ref="C21:E21"/>
    <mergeCell ref="C22:E22"/>
    <mergeCell ref="C27:E27"/>
    <mergeCell ref="D41:F41"/>
    <mergeCell ref="D42:F42"/>
    <mergeCell ref="D43:F43"/>
    <mergeCell ref="D44:F44"/>
    <mergeCell ref="C18:E18"/>
    <mergeCell ref="G15:I15"/>
    <mergeCell ref="J15:L15"/>
    <mergeCell ref="N15:P15"/>
    <mergeCell ref="C15:E16"/>
    <mergeCell ref="L42:N42"/>
    <mergeCell ref="C2:K2"/>
    <mergeCell ref="C3:K3"/>
    <mergeCell ref="C4:K4"/>
    <mergeCell ref="B5:K5"/>
    <mergeCell ref="D7:E7"/>
    <mergeCell ref="B10:C10"/>
    <mergeCell ref="C11:J11"/>
    <mergeCell ref="C14:L14"/>
    <mergeCell ref="M14:S14"/>
    <mergeCell ref="Q45:T45"/>
    <mergeCell ref="C33:F33"/>
    <mergeCell ref="C34:D34"/>
    <mergeCell ref="C35:D35"/>
    <mergeCell ref="C37:J37"/>
    <mergeCell ref="C38:H38"/>
    <mergeCell ref="C40:G40"/>
    <mergeCell ref="C244:F244"/>
    <mergeCell ref="G244:H245"/>
    <mergeCell ref="D245:F245"/>
    <mergeCell ref="C50:H50"/>
    <mergeCell ref="H52:K52"/>
    <mergeCell ref="C61:H61"/>
    <mergeCell ref="C63:E63"/>
    <mergeCell ref="C65:E65"/>
    <mergeCell ref="C93:H93"/>
    <mergeCell ref="C95:D95"/>
    <mergeCell ref="C97:D97"/>
    <mergeCell ref="E97:G97"/>
    <mergeCell ref="C241:J241"/>
    <mergeCell ref="C242:H242"/>
    <mergeCell ref="C197:C207"/>
    <mergeCell ref="C99:C101"/>
    <mergeCell ref="D99:D101"/>
    <mergeCell ref="G246:H246"/>
    <mergeCell ref="D247:F247"/>
    <mergeCell ref="G247:H247"/>
    <mergeCell ref="D248:F248"/>
    <mergeCell ref="G248:H248"/>
    <mergeCell ref="C276:H276"/>
    <mergeCell ref="C284:J284"/>
    <mergeCell ref="B457:C457"/>
    <mergeCell ref="D457:E457"/>
    <mergeCell ref="C262:G262"/>
    <mergeCell ref="I262:M262"/>
    <mergeCell ref="C270:H270"/>
    <mergeCell ref="D272:E272"/>
    <mergeCell ref="C273:C274"/>
    <mergeCell ref="D273:D274"/>
    <mergeCell ref="E273:E274"/>
    <mergeCell ref="C286:C287"/>
    <mergeCell ref="C288:C309"/>
    <mergeCell ref="H287:K287"/>
    <mergeCell ref="C312:J312"/>
    <mergeCell ref="C314:D314"/>
    <mergeCell ref="E314:G314"/>
    <mergeCell ref="I314:L314"/>
    <mergeCell ref="C316:C318"/>
    <mergeCell ref="B478:B481"/>
    <mergeCell ref="C478:C479"/>
    <mergeCell ref="C480:C481"/>
    <mergeCell ref="C458:J458"/>
    <mergeCell ref="F465:I465"/>
    <mergeCell ref="C472:D472"/>
    <mergeCell ref="B474:F474"/>
    <mergeCell ref="B475:B477"/>
    <mergeCell ref="C475:D475"/>
    <mergeCell ref="C476:D476"/>
    <mergeCell ref="C477:D477"/>
    <mergeCell ref="B460:G460"/>
    <mergeCell ref="D102:D106"/>
    <mergeCell ref="D107:D112"/>
    <mergeCell ref="D113:D116"/>
    <mergeCell ref="D117:D122"/>
    <mergeCell ref="D123:D127"/>
    <mergeCell ref="D128:D135"/>
    <mergeCell ref="D136:D143"/>
    <mergeCell ref="D144:D150"/>
    <mergeCell ref="D151:D158"/>
    <mergeCell ref="D159:D170"/>
    <mergeCell ref="D171:D180"/>
    <mergeCell ref="D181:D188"/>
    <mergeCell ref="D189:D196"/>
    <mergeCell ref="D197:D207"/>
    <mergeCell ref="D208:D215"/>
    <mergeCell ref="D216:D220"/>
    <mergeCell ref="D221:D224"/>
    <mergeCell ref="D225:D227"/>
  </mergeCells>
  <conditionalFormatting sqref="I31:I36">
    <cfRule type="iconSet" priority="53">
      <iconSet>
        <cfvo type="percent" val="0"/>
        <cfvo type="num" val="0.59989999999999999"/>
        <cfvo type="num" val="0.85"/>
      </iconSet>
    </cfRule>
  </conditionalFormatting>
  <conditionalFormatting sqref="J288:J294">
    <cfRule type="colorScale" priority="52">
      <colorScale>
        <cfvo type="percent" val="30"/>
        <cfvo type="percent" val="60"/>
        <cfvo type="percent" val="85"/>
        <color rgb="FFFF0000"/>
        <color rgb="FFFFEB84"/>
        <color rgb="FF00B050"/>
      </colorScale>
    </cfRule>
  </conditionalFormatting>
  <conditionalFormatting sqref="Q27:T27">
    <cfRule type="iconSet" priority="50">
      <iconSet>
        <cfvo type="percent" val="0"/>
        <cfvo type="num" val="0.59989999999999999"/>
        <cfvo type="num" val="0.85"/>
      </iconSet>
    </cfRule>
  </conditionalFormatting>
  <conditionalFormatting sqref="D273">
    <cfRule type="iconSet" priority="49">
      <iconSet>
        <cfvo type="percent" val="0"/>
        <cfvo type="num" val="0.59989999999999999"/>
        <cfvo type="num" val="0.85"/>
      </iconSet>
    </cfRule>
  </conditionalFormatting>
  <conditionalFormatting sqref="F23">
    <cfRule type="iconSet" priority="43">
      <iconSet>
        <cfvo type="percent" val="0"/>
        <cfvo type="num" val="0.59989999999999999"/>
        <cfvo type="num" val="0.85"/>
      </iconSet>
    </cfRule>
  </conditionalFormatting>
  <conditionalFormatting sqref="E34">
    <cfRule type="iconSet" priority="42">
      <iconSet>
        <cfvo type="percent" val="0"/>
        <cfvo type="num" val="0.59989999999999999"/>
        <cfvo type="num" val="0.85"/>
      </iconSet>
    </cfRule>
  </conditionalFormatting>
  <conditionalFormatting sqref="E35">
    <cfRule type="iconSet" priority="41">
      <iconSet>
        <cfvo type="percent" val="0"/>
        <cfvo type="num" val="0.59989999999999999"/>
        <cfvo type="num" val="0.85"/>
      </iconSet>
    </cfRule>
  </conditionalFormatting>
  <conditionalFormatting sqref="E288">
    <cfRule type="iconSet" priority="54">
      <iconSet>
        <cfvo type="percent" val="0"/>
        <cfvo type="num" val="0.59989999999999999"/>
        <cfvo type="num" val="0.85"/>
      </iconSet>
    </cfRule>
  </conditionalFormatting>
  <conditionalFormatting sqref="E475">
    <cfRule type="iconSet" priority="38">
      <iconSet>
        <cfvo type="percent" val="0"/>
        <cfvo type="num" val="0.59989999999999999"/>
        <cfvo type="num" val="0.85"/>
      </iconSet>
    </cfRule>
  </conditionalFormatting>
  <conditionalFormatting sqref="F475">
    <cfRule type="iconSet" priority="37">
      <iconSet>
        <cfvo type="percent" val="0"/>
        <cfvo type="num" val="0.59989999999999999"/>
        <cfvo type="num" val="0.85"/>
      </iconSet>
    </cfRule>
  </conditionalFormatting>
  <conditionalFormatting sqref="E476">
    <cfRule type="iconSet" priority="36">
      <iconSet>
        <cfvo type="percent" val="0"/>
        <cfvo type="num" val="0.59989999999999999"/>
        <cfvo type="num" val="0.85"/>
      </iconSet>
    </cfRule>
  </conditionalFormatting>
  <conditionalFormatting sqref="F476">
    <cfRule type="iconSet" priority="35">
      <iconSet>
        <cfvo type="percent" val="0"/>
        <cfvo type="num" val="0.59989999999999999"/>
        <cfvo type="num" val="0.85"/>
      </iconSet>
    </cfRule>
  </conditionalFormatting>
  <conditionalFormatting sqref="E477">
    <cfRule type="iconSet" priority="34">
      <iconSet>
        <cfvo type="percent" val="0"/>
        <cfvo type="num" val="0.59989999999999999"/>
        <cfvo type="num" val="0.85"/>
      </iconSet>
    </cfRule>
  </conditionalFormatting>
  <conditionalFormatting sqref="F477">
    <cfRule type="iconSet" priority="33">
      <iconSet>
        <cfvo type="percent" val="0"/>
        <cfvo type="num" val="0.59989999999999999"/>
        <cfvo type="num" val="0.85"/>
      </iconSet>
    </cfRule>
  </conditionalFormatting>
  <conditionalFormatting sqref="E478:E479">
    <cfRule type="iconSet" priority="32">
      <iconSet>
        <cfvo type="percent" val="0"/>
        <cfvo type="num" val="0.59989999999999999"/>
        <cfvo type="num" val="0.85"/>
      </iconSet>
    </cfRule>
  </conditionalFormatting>
  <conditionalFormatting sqref="G469:G471 G473:G481">
    <cfRule type="iconSet" priority="55">
      <iconSet>
        <cfvo type="percent" val="0"/>
        <cfvo type="num" val="0.59989999999999999"/>
        <cfvo type="num" val="0.85"/>
      </iconSet>
    </cfRule>
  </conditionalFormatting>
  <conditionalFormatting sqref="D461">
    <cfRule type="iconSet" priority="56">
      <iconSet>
        <cfvo type="percent" val="0"/>
        <cfvo type="num" val="0.59989999999999999"/>
        <cfvo type="num" val="0.85"/>
      </iconSet>
    </cfRule>
  </conditionalFormatting>
  <conditionalFormatting sqref="E480">
    <cfRule type="iconSet" priority="28">
      <iconSet>
        <cfvo type="percent" val="0"/>
        <cfvo type="num" val="0.59989999999999999"/>
        <cfvo type="num" val="0.85"/>
      </iconSet>
    </cfRule>
  </conditionalFormatting>
  <conditionalFormatting sqref="E481">
    <cfRule type="iconSet" priority="27">
      <iconSet>
        <cfvo type="percent" val="0"/>
        <cfvo type="num" val="0.59989999999999999"/>
        <cfvo type="num" val="0.85"/>
      </iconSet>
    </cfRule>
  </conditionalFormatting>
  <conditionalFormatting sqref="F481">
    <cfRule type="iconSet" priority="26">
      <iconSet>
        <cfvo type="percent" val="0"/>
        <cfvo type="num" val="0.59989999999999999"/>
        <cfvo type="num" val="0.85"/>
      </iconSet>
    </cfRule>
  </conditionalFormatting>
  <conditionalFormatting sqref="F480">
    <cfRule type="iconSet" priority="25">
      <iconSet>
        <cfvo type="percent" val="0"/>
        <cfvo type="num" val="0.59989999999999999"/>
        <cfvo type="num" val="0.85"/>
      </iconSet>
    </cfRule>
  </conditionalFormatting>
  <conditionalFormatting sqref="F479">
    <cfRule type="iconSet" priority="24">
      <iconSet>
        <cfvo type="percent" val="0"/>
        <cfvo type="num" val="0.59989999999999999"/>
        <cfvo type="num" val="0.85"/>
      </iconSet>
    </cfRule>
  </conditionalFormatting>
  <conditionalFormatting sqref="F478">
    <cfRule type="iconSet" priority="23">
      <iconSet>
        <cfvo type="percent" val="0"/>
        <cfvo type="num" val="0.59989999999999999"/>
        <cfvo type="num" val="0.85"/>
      </iconSet>
    </cfRule>
  </conditionalFormatting>
  <conditionalFormatting sqref="L13:L16">
    <cfRule type="iconSet" priority="22">
      <iconSet>
        <cfvo type="percent" val="0"/>
        <cfvo type="num" val="0.59989999999999999"/>
        <cfvo type="num" val="0.85"/>
      </iconSet>
    </cfRule>
  </conditionalFormatting>
  <conditionalFormatting sqref="Q13:Q14">
    <cfRule type="iconSet" priority="20">
      <iconSet>
        <cfvo type="percent" val="0"/>
        <cfvo type="num" val="0.59989999999999999"/>
        <cfvo type="num" val="0.85"/>
      </iconSet>
    </cfRule>
  </conditionalFormatting>
  <conditionalFormatting sqref="V13">
    <cfRule type="iconSet" priority="19">
      <iconSet>
        <cfvo type="percent" val="0"/>
        <cfvo type="num" val="0.59989999999999999"/>
        <cfvo type="num" val="0.85"/>
      </iconSet>
    </cfRule>
  </conditionalFormatting>
  <conditionalFormatting sqref="I23">
    <cfRule type="iconSet" priority="17">
      <iconSet>
        <cfvo type="percent" val="0"/>
        <cfvo type="num" val="0.59989999999999999"/>
        <cfvo type="num" val="0.85"/>
      </iconSet>
    </cfRule>
  </conditionalFormatting>
  <conditionalFormatting sqref="R15:R16">
    <cfRule type="iconSet" priority="16">
      <iconSet>
        <cfvo type="percent" val="0"/>
        <cfvo type="num" val="0.59989999999999999"/>
        <cfvo type="num" val="0.85"/>
      </iconSet>
    </cfRule>
  </conditionalFormatting>
  <conditionalFormatting sqref="D231">
    <cfRule type="iconSet" priority="15">
      <iconSet>
        <cfvo type="percent" val="0"/>
        <cfvo type="num" val="0.59989999999999999"/>
        <cfvo type="num" val="0.85"/>
      </iconSet>
    </cfRule>
  </conditionalFormatting>
  <conditionalFormatting sqref="D67:D88">
    <cfRule type="iconSet" priority="14">
      <iconSet>
        <cfvo type="percent" val="0"/>
        <cfvo type="num" val="0.59989999999999999"/>
        <cfvo type="num" val="0.85"/>
      </iconSet>
    </cfRule>
  </conditionalFormatting>
  <conditionalFormatting sqref="D89">
    <cfRule type="iconSet" priority="13">
      <iconSet>
        <cfvo type="percent" val="0"/>
        <cfvo type="num" val="0.59989999999999999"/>
        <cfvo type="num" val="0.85"/>
      </iconSet>
    </cfRule>
  </conditionalFormatting>
  <conditionalFormatting sqref="F260">
    <cfRule type="iconSet" priority="10">
      <iconSet>
        <cfvo type="percent" val="0"/>
        <cfvo type="num" val="0.59989999999999999"/>
        <cfvo type="num" val="0.85"/>
      </iconSet>
    </cfRule>
  </conditionalFormatting>
  <conditionalFormatting sqref="F254:F259">
    <cfRule type="iconSet" priority="9">
      <iconSet>
        <cfvo type="percent" val="0"/>
        <cfvo type="num" val="0.59989999999999999"/>
        <cfvo type="num" val="0.85"/>
      </iconSet>
    </cfRule>
  </conditionalFormatting>
  <conditionalFormatting sqref="E310">
    <cfRule type="iconSet" priority="8">
      <iconSet>
        <cfvo type="percent" val="0"/>
        <cfvo type="num" val="0.59989999999999999"/>
        <cfvo type="num" val="0.85"/>
      </iconSet>
    </cfRule>
  </conditionalFormatting>
  <conditionalFormatting sqref="E289:E309">
    <cfRule type="iconSet" priority="7">
      <iconSet>
        <cfvo type="percent" val="0"/>
        <cfvo type="num" val="0.59989999999999999"/>
        <cfvo type="num" val="0.85"/>
      </iconSet>
    </cfRule>
  </conditionalFormatting>
  <conditionalFormatting sqref="D448">
    <cfRule type="iconSet" priority="5">
      <iconSet>
        <cfvo type="percent" val="0"/>
        <cfvo type="num" val="0.59989999999999999"/>
        <cfvo type="num" val="0.85"/>
      </iconSet>
    </cfRule>
  </conditionalFormatting>
  <conditionalFormatting sqref="D99 D102 D107 D113 D117 D123 D128 D136 D144 D151 D159 D171 D181 D189 D197 D208 D216 D221 D225 D228:D230">
    <cfRule type="iconSet" priority="4">
      <iconSet>
        <cfvo type="percent" val="0"/>
        <cfvo type="num" val="0.59989999999999999"/>
        <cfvo type="num" val="0.85"/>
      </iconSet>
    </cfRule>
  </conditionalFormatting>
  <conditionalFormatting sqref="F100:F230">
    <cfRule type="iconSet" priority="3">
      <iconSet>
        <cfvo type="percent" val="0"/>
        <cfvo type="num" val="0.59989999999999999"/>
        <cfvo type="num" val="0.85"/>
      </iconSet>
    </cfRule>
  </conditionalFormatting>
  <conditionalFormatting sqref="F99">
    <cfRule type="iconSet" priority="2">
      <iconSet>
        <cfvo type="percent" val="0"/>
        <cfvo type="num" val="0.59989999999999999"/>
        <cfvo type="num" val="0.85"/>
      </iconSet>
    </cfRule>
  </conditionalFormatting>
  <conditionalFormatting sqref="F316:F447">
    <cfRule type="iconSet" priority="1">
      <iconSet>
        <cfvo type="percent" val="0"/>
        <cfvo type="num" val="0.59989999999999999"/>
        <cfvo type="num" val="0.85"/>
      </iconSet>
    </cfRule>
  </conditionalFormatting>
  <conditionalFormatting sqref="U13:U26">
    <cfRule type="iconSet" priority="57">
      <iconSet>
        <cfvo type="percent" val="0"/>
        <cfvo type="num" val="0.59989999999999999"/>
        <cfvo type="num" val="0.85"/>
      </iconSet>
    </cfRule>
  </conditionalFormatting>
  <conditionalFormatting sqref="N13:N16 N18:N26">
    <cfRule type="iconSet" priority="60">
      <iconSet>
        <cfvo type="percent" val="0"/>
        <cfvo type="num" val="0.59989999999999999"/>
        <cfvo type="num" val="0.85"/>
      </iconSet>
    </cfRule>
  </conditionalFormatting>
  <conditionalFormatting sqref="S13:S14 S18:S26">
    <cfRule type="iconSet" priority="63">
      <iconSet>
        <cfvo type="percent" val="0"/>
        <cfvo type="num" val="0.59989999999999999"/>
        <cfvo type="num" val="0.85"/>
      </iconSet>
    </cfRule>
  </conditionalFormatting>
  <conditionalFormatting sqref="V14:V27">
    <cfRule type="iconSet" priority="66">
      <iconSet>
        <cfvo type="percent" val="0"/>
        <cfvo type="num" val="0.59989999999999999"/>
        <cfvo type="num" val="0.85"/>
      </iconSet>
    </cfRule>
  </conditionalFormatting>
  <conditionalFormatting sqref="F17:F22">
    <cfRule type="iconSet" priority="68">
      <iconSet>
        <cfvo type="percent" val="0"/>
        <cfvo type="num" val="0.59989999999999999"/>
        <cfvo type="num" val="0.85"/>
      </iconSet>
    </cfRule>
  </conditionalFormatting>
  <hyperlinks>
    <hyperlink ref="C502"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L740"/>
  <sheetViews>
    <sheetView zoomScale="60" zoomScaleNormal="60" workbookViewId="0">
      <selection activeCell="C30" sqref="C30:C31"/>
    </sheetView>
  </sheetViews>
  <sheetFormatPr baseColWidth="10" defaultColWidth="11.42578125" defaultRowHeight="16.5" x14ac:dyDescent="0.25"/>
  <cols>
    <col min="1" max="1" width="7.42578125" style="18" customWidth="1"/>
    <col min="2" max="2" width="22" style="18" customWidth="1"/>
    <col min="3" max="3" width="36" style="18" customWidth="1"/>
    <col min="4" max="5" width="31.5703125" style="18" customWidth="1"/>
    <col min="6" max="6" width="28.28515625" style="18" customWidth="1"/>
    <col min="7" max="7" width="24.28515625" style="18" customWidth="1"/>
    <col min="8" max="8" width="24.140625" style="18" customWidth="1"/>
    <col min="9" max="9" width="25.7109375" style="18" customWidth="1"/>
    <col min="10" max="10" width="32.28515625" style="32" customWidth="1"/>
    <col min="11" max="11" width="31.42578125" style="18" customWidth="1"/>
    <col min="12" max="12" width="21" style="19" customWidth="1"/>
    <col min="13" max="13" width="21.5703125" style="20" customWidth="1"/>
    <col min="14" max="14" width="22.7109375" style="18" customWidth="1"/>
    <col min="15" max="15" width="20.85546875" style="19" customWidth="1"/>
    <col min="16" max="16" width="21.5703125" style="21" customWidth="1"/>
    <col min="17" max="17" width="21.42578125" style="19" customWidth="1"/>
    <col min="18" max="18" width="23.140625" style="19" customWidth="1"/>
    <col min="19" max="19" width="23.7109375" style="22" customWidth="1"/>
    <col min="20" max="20" width="23.7109375" style="20" customWidth="1"/>
    <col min="21" max="21" width="26.42578125" style="19" customWidth="1"/>
    <col min="22" max="22" width="20.7109375" style="22" customWidth="1"/>
    <col min="23" max="23" width="22" style="20" customWidth="1"/>
    <col min="24" max="24" width="23.140625" style="19" customWidth="1"/>
    <col min="25" max="25" width="20" style="22" customWidth="1"/>
    <col min="26" max="26" width="20.28515625" style="19" customWidth="1"/>
    <col min="27" max="27" width="19.85546875" style="19" customWidth="1"/>
    <col min="28" max="28" width="22.85546875" style="22" customWidth="1"/>
    <col min="29" max="29" width="22" style="22" customWidth="1"/>
    <col min="30" max="30" width="23.140625" style="19" customWidth="1"/>
    <col min="31" max="31" width="20.42578125" style="18" customWidth="1"/>
    <col min="32" max="32" width="22" style="18" customWidth="1"/>
    <col min="33" max="33" width="21.140625" style="18" customWidth="1"/>
    <col min="34" max="34" width="22.42578125" style="18" customWidth="1"/>
    <col min="35" max="35" width="20.42578125" style="18" customWidth="1"/>
    <col min="36" max="36" width="16.28515625" style="18" customWidth="1"/>
    <col min="37" max="37" width="22.28515625" style="18" customWidth="1"/>
    <col min="38" max="38" width="14.7109375" style="18" customWidth="1"/>
    <col min="39" max="39" width="22.28515625" style="18" customWidth="1"/>
    <col min="40" max="40" width="24" style="18" customWidth="1"/>
    <col min="41" max="42" width="11.42578125" style="18"/>
    <col min="43" max="43" width="21.42578125" style="18" customWidth="1"/>
    <col min="44" max="45" width="11.42578125" style="18"/>
    <col min="46" max="46" width="23.28515625" style="18" customWidth="1"/>
    <col min="47" max="48" width="11.42578125" style="18"/>
    <col min="49" max="49" width="23.140625" style="18" customWidth="1"/>
    <col min="50" max="51" width="11.42578125" style="18"/>
    <col min="52" max="52" width="23.85546875" style="18" customWidth="1"/>
    <col min="53" max="54" width="11.42578125" style="18"/>
    <col min="55" max="55" width="24.28515625" style="18" customWidth="1"/>
    <col min="56" max="57" width="11.42578125" style="18"/>
    <col min="58" max="58" width="23.140625" style="18" customWidth="1"/>
    <col min="59" max="60" width="11.42578125" style="18"/>
    <col min="61" max="61" width="19.28515625" style="18" customWidth="1"/>
    <col min="62" max="62" width="21.85546875" style="18" customWidth="1"/>
    <col min="63" max="63" width="23.85546875" style="18" customWidth="1"/>
    <col min="64" max="65" width="11.42578125" style="18"/>
    <col min="66" max="66" width="23.85546875" style="18" customWidth="1"/>
    <col min="67" max="67" width="19.140625" style="18" customWidth="1"/>
    <col min="68" max="68" width="25.85546875" style="18" customWidth="1"/>
    <col min="69" max="69" width="20.42578125" style="18" customWidth="1"/>
    <col min="70" max="71" width="11.42578125" style="18"/>
    <col min="72" max="72" width="22.5703125" style="18" customWidth="1"/>
    <col min="73" max="74" width="11.42578125" style="18"/>
    <col min="75" max="75" width="21.85546875" style="18" customWidth="1"/>
    <col min="76" max="77" width="11.42578125" style="18"/>
    <col min="78" max="78" width="20" style="18" customWidth="1"/>
    <col min="79" max="80" width="11.42578125" style="18"/>
    <col min="81" max="81" width="23.28515625" style="18" customWidth="1"/>
    <col min="82" max="83" width="11.42578125" style="18"/>
    <col min="84" max="84" width="23.85546875" style="18" customWidth="1"/>
    <col min="85" max="89" width="11.42578125" style="18"/>
    <col min="90" max="90" width="19" style="18" customWidth="1"/>
    <col min="91" max="16384" width="11.42578125" style="18"/>
  </cols>
  <sheetData>
    <row r="2" spans="1:1026" ht="17.25" customHeight="1" x14ac:dyDescent="0.25">
      <c r="A2" s="17"/>
      <c r="C2" s="306" t="s">
        <v>0</v>
      </c>
      <c r="D2" s="307"/>
      <c r="E2" s="307"/>
      <c r="F2" s="307"/>
      <c r="G2" s="307"/>
      <c r="H2" s="307"/>
      <c r="I2" s="307"/>
      <c r="J2" s="307"/>
      <c r="K2" s="307"/>
    </row>
    <row r="3" spans="1:1026" ht="17.25" customHeight="1" x14ac:dyDescent="0.25">
      <c r="C3" s="306" t="s">
        <v>2</v>
      </c>
      <c r="D3" s="307"/>
      <c r="E3" s="307"/>
      <c r="F3" s="307"/>
      <c r="G3" s="307"/>
      <c r="H3" s="307"/>
      <c r="I3" s="307"/>
      <c r="J3" s="307"/>
      <c r="K3" s="307"/>
    </row>
    <row r="4" spans="1:1026" ht="17.25" customHeight="1" x14ac:dyDescent="0.25">
      <c r="A4" s="17"/>
      <c r="C4" s="306" t="s">
        <v>8</v>
      </c>
      <c r="D4" s="307"/>
      <c r="E4" s="307"/>
      <c r="F4" s="307"/>
      <c r="G4" s="307"/>
      <c r="H4" s="307"/>
      <c r="I4" s="307"/>
      <c r="J4" s="307"/>
      <c r="K4" s="307"/>
    </row>
    <row r="5" spans="1:1026" ht="17.25" customHeight="1" x14ac:dyDescent="0.25">
      <c r="B5" s="308"/>
      <c r="C5" s="308"/>
      <c r="D5" s="308"/>
      <c r="E5" s="308"/>
      <c r="F5" s="308"/>
      <c r="G5" s="308"/>
      <c r="H5" s="308"/>
      <c r="I5" s="308"/>
      <c r="J5" s="308"/>
      <c r="K5" s="308"/>
      <c r="L5" s="23"/>
      <c r="M5" s="24"/>
      <c r="N5" s="171"/>
      <c r="O5" s="25"/>
      <c r="P5" s="26"/>
      <c r="Q5" s="25"/>
      <c r="R5" s="25"/>
      <c r="S5" s="27"/>
      <c r="T5" s="28"/>
      <c r="U5" s="25"/>
      <c r="V5" s="27"/>
      <c r="Y5" s="29"/>
      <c r="AB5" s="29"/>
      <c r="AC5" s="29"/>
    </row>
    <row r="7" spans="1:1026" ht="35.1" customHeight="1" x14ac:dyDescent="0.25">
      <c r="B7" s="30"/>
      <c r="C7" s="31" t="s">
        <v>9</v>
      </c>
      <c r="D7" s="309" t="s">
        <v>313</v>
      </c>
      <c r="E7" s="309"/>
    </row>
    <row r="8" spans="1:1026" ht="35.1" customHeight="1" x14ac:dyDescent="0.25">
      <c r="A8" s="30"/>
      <c r="B8" s="30"/>
      <c r="C8" s="30"/>
      <c r="D8" s="30"/>
      <c r="E8" s="30"/>
      <c r="F8" s="30"/>
      <c r="G8" s="30"/>
      <c r="H8" s="30"/>
      <c r="I8" s="30"/>
      <c r="K8" s="33"/>
      <c r="N8" s="33"/>
      <c r="P8" s="34"/>
      <c r="S8" s="29"/>
      <c r="V8" s="29"/>
      <c r="Y8" s="29"/>
      <c r="AB8" s="29"/>
      <c r="AC8" s="29"/>
    </row>
    <row r="9" spans="1:1026" ht="23.25" x14ac:dyDescent="0.25">
      <c r="A9" s="30"/>
      <c r="B9" s="30"/>
      <c r="C9" s="30"/>
      <c r="D9" s="30"/>
      <c r="E9" s="30"/>
      <c r="F9" s="30"/>
      <c r="G9" s="30"/>
      <c r="H9" s="30"/>
      <c r="I9" s="30"/>
      <c r="K9" s="33"/>
      <c r="N9" s="33"/>
      <c r="P9" s="34"/>
      <c r="S9" s="29"/>
      <c r="V9" s="29"/>
      <c r="Y9" s="29"/>
      <c r="AB9" s="29"/>
      <c r="AC9" s="29"/>
    </row>
    <row r="10" spans="1:1026" s="39" customFormat="1" ht="35.1" customHeight="1" x14ac:dyDescent="0.25">
      <c r="A10" s="35"/>
      <c r="B10" s="283" t="s">
        <v>11</v>
      </c>
      <c r="C10" s="283"/>
      <c r="D10" s="166"/>
      <c r="E10" s="166"/>
      <c r="F10" s="166"/>
      <c r="G10" s="166"/>
      <c r="H10" s="166"/>
      <c r="I10" s="166"/>
      <c r="J10" s="36"/>
      <c r="K10" s="166"/>
      <c r="L10" s="37"/>
      <c r="M10" s="36"/>
      <c r="N10" s="166"/>
      <c r="O10" s="37"/>
      <c r="P10" s="38"/>
      <c r="Q10" s="37"/>
      <c r="R10" s="37"/>
      <c r="S10" s="35"/>
      <c r="T10" s="36"/>
      <c r="U10" s="37"/>
      <c r="V10" s="35"/>
      <c r="W10" s="36"/>
      <c r="X10" s="37"/>
      <c r="Y10" s="35"/>
      <c r="Z10" s="37"/>
      <c r="AA10" s="37"/>
      <c r="AB10" s="35"/>
      <c r="AC10" s="35"/>
      <c r="AD10" s="37"/>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c r="GF10" s="168"/>
      <c r="GG10" s="168"/>
      <c r="GH10" s="168"/>
      <c r="GI10" s="168"/>
      <c r="GJ10" s="168"/>
      <c r="GK10" s="168"/>
      <c r="GL10" s="168"/>
      <c r="GM10" s="168"/>
      <c r="GN10" s="168"/>
      <c r="GO10" s="168"/>
      <c r="GP10" s="168"/>
      <c r="GQ10" s="168"/>
      <c r="GR10" s="168"/>
      <c r="GS10" s="168"/>
      <c r="GT10" s="168"/>
      <c r="GU10" s="168"/>
      <c r="GV10" s="168"/>
      <c r="GW10" s="168"/>
      <c r="GX10" s="168"/>
      <c r="GY10" s="168"/>
      <c r="GZ10" s="168"/>
      <c r="HA10" s="168"/>
      <c r="HB10" s="168"/>
      <c r="HC10" s="168"/>
      <c r="HD10" s="168"/>
      <c r="HE10" s="168"/>
      <c r="HF10" s="168"/>
      <c r="HG10" s="168"/>
      <c r="HH10" s="168"/>
      <c r="HI10" s="168"/>
      <c r="HJ10" s="168"/>
      <c r="HK10" s="168"/>
      <c r="HL10" s="168"/>
      <c r="HM10" s="168"/>
      <c r="HN10" s="168"/>
      <c r="HO10" s="168"/>
      <c r="HP10" s="168"/>
      <c r="HQ10" s="168"/>
      <c r="HR10" s="168"/>
      <c r="HS10" s="168"/>
      <c r="HT10" s="168"/>
      <c r="HU10" s="168"/>
      <c r="HV10" s="168"/>
      <c r="HW10" s="168"/>
      <c r="HX10" s="168"/>
      <c r="HY10" s="168"/>
      <c r="HZ10" s="168"/>
      <c r="IA10" s="168"/>
      <c r="IB10" s="168"/>
      <c r="IC10" s="168"/>
      <c r="ID10" s="168"/>
      <c r="IE10" s="168"/>
      <c r="IF10" s="168"/>
      <c r="IG10" s="168"/>
      <c r="IH10" s="168"/>
      <c r="II10" s="168"/>
      <c r="IJ10" s="168"/>
      <c r="IK10" s="168"/>
      <c r="IL10" s="168"/>
      <c r="IM10" s="168"/>
      <c r="IN10" s="168"/>
      <c r="IO10" s="168"/>
      <c r="IP10" s="168"/>
      <c r="IQ10" s="168"/>
      <c r="IR10" s="168"/>
      <c r="IS10" s="168"/>
      <c r="IT10" s="168"/>
      <c r="IU10" s="168"/>
      <c r="IV10" s="168"/>
      <c r="IW10" s="168"/>
      <c r="IX10" s="168"/>
      <c r="IY10" s="168"/>
      <c r="IZ10" s="168"/>
      <c r="JA10" s="168"/>
      <c r="JB10" s="168"/>
      <c r="JC10" s="168"/>
      <c r="JD10" s="168"/>
      <c r="JE10" s="168"/>
      <c r="JF10" s="168"/>
      <c r="JG10" s="168"/>
      <c r="JH10" s="168"/>
      <c r="JI10" s="168"/>
      <c r="JJ10" s="168"/>
      <c r="JK10" s="168"/>
      <c r="JL10" s="168"/>
      <c r="JM10" s="168"/>
      <c r="JN10" s="168"/>
      <c r="JO10" s="168"/>
      <c r="JP10" s="168"/>
      <c r="JQ10" s="168"/>
      <c r="JR10" s="168"/>
      <c r="JS10" s="168"/>
      <c r="JT10" s="168"/>
      <c r="JU10" s="168"/>
      <c r="JV10" s="168"/>
      <c r="JW10" s="168"/>
      <c r="JX10" s="168"/>
      <c r="JY10" s="168"/>
      <c r="JZ10" s="168"/>
      <c r="KA10" s="168"/>
      <c r="KB10" s="168"/>
      <c r="KC10" s="168"/>
      <c r="KD10" s="168"/>
      <c r="KE10" s="168"/>
      <c r="KF10" s="168"/>
      <c r="KG10" s="168"/>
      <c r="KH10" s="168"/>
      <c r="KI10" s="168"/>
      <c r="KJ10" s="168"/>
      <c r="KK10" s="168"/>
      <c r="KL10" s="168"/>
      <c r="KM10" s="168"/>
      <c r="KN10" s="168"/>
      <c r="KO10" s="168"/>
      <c r="KP10" s="168"/>
      <c r="KQ10" s="168"/>
      <c r="KR10" s="168"/>
      <c r="KS10" s="168"/>
      <c r="KT10" s="168"/>
      <c r="KU10" s="168"/>
      <c r="KV10" s="168"/>
      <c r="KW10" s="168"/>
      <c r="KX10" s="168"/>
      <c r="KY10" s="168"/>
      <c r="KZ10" s="168"/>
      <c r="LA10" s="168"/>
      <c r="LB10" s="168"/>
      <c r="LC10" s="168"/>
      <c r="LD10" s="168"/>
      <c r="LE10" s="168"/>
      <c r="LF10" s="168"/>
      <c r="LG10" s="168"/>
      <c r="LH10" s="168"/>
      <c r="LI10" s="168"/>
      <c r="LJ10" s="168"/>
      <c r="LK10" s="168"/>
      <c r="LL10" s="168"/>
      <c r="LM10" s="168"/>
      <c r="LN10" s="168"/>
      <c r="LO10" s="168"/>
      <c r="LP10" s="168"/>
      <c r="LQ10" s="168"/>
      <c r="LR10" s="168"/>
      <c r="LS10" s="168"/>
      <c r="LT10" s="168"/>
      <c r="LU10" s="168"/>
      <c r="LV10" s="168"/>
      <c r="LW10" s="168"/>
      <c r="LX10" s="168"/>
      <c r="LY10" s="168"/>
      <c r="LZ10" s="168"/>
      <c r="MA10" s="168"/>
      <c r="MB10" s="168"/>
      <c r="MC10" s="168"/>
      <c r="MD10" s="168"/>
      <c r="ME10" s="168"/>
      <c r="MF10" s="168"/>
      <c r="MG10" s="168"/>
      <c r="MH10" s="168"/>
      <c r="MI10" s="168"/>
      <c r="MJ10" s="168"/>
      <c r="MK10" s="168"/>
      <c r="ML10" s="168"/>
      <c r="MM10" s="168"/>
      <c r="MN10" s="168"/>
      <c r="MO10" s="168"/>
      <c r="MP10" s="168"/>
      <c r="MQ10" s="168"/>
      <c r="MR10" s="168"/>
      <c r="MS10" s="168"/>
      <c r="MT10" s="168"/>
      <c r="MU10" s="168"/>
      <c r="MV10" s="168"/>
      <c r="MW10" s="168"/>
      <c r="MX10" s="168"/>
      <c r="MY10" s="168"/>
      <c r="MZ10" s="168"/>
      <c r="NA10" s="168"/>
      <c r="NB10" s="168"/>
      <c r="NC10" s="168"/>
      <c r="ND10" s="168"/>
      <c r="NE10" s="168"/>
      <c r="NF10" s="168"/>
      <c r="NG10" s="168"/>
      <c r="NH10" s="168"/>
      <c r="NI10" s="168"/>
      <c r="NJ10" s="168"/>
      <c r="NK10" s="168"/>
      <c r="NL10" s="168"/>
      <c r="NM10" s="168"/>
      <c r="NN10" s="168"/>
      <c r="NO10" s="168"/>
      <c r="NP10" s="168"/>
      <c r="NQ10" s="168"/>
      <c r="NR10" s="168"/>
      <c r="NS10" s="168"/>
      <c r="NT10" s="168"/>
      <c r="NU10" s="168"/>
      <c r="NV10" s="168"/>
      <c r="NW10" s="168"/>
      <c r="NX10" s="168"/>
      <c r="NY10" s="168"/>
      <c r="NZ10" s="168"/>
      <c r="OA10" s="168"/>
      <c r="OB10" s="168"/>
      <c r="OC10" s="168"/>
      <c r="OD10" s="168"/>
      <c r="OE10" s="168"/>
      <c r="OF10" s="168"/>
      <c r="OG10" s="168"/>
      <c r="OH10" s="168"/>
      <c r="OI10" s="168"/>
      <c r="OJ10" s="168"/>
      <c r="OK10" s="168"/>
      <c r="OL10" s="168"/>
      <c r="OM10" s="168"/>
      <c r="ON10" s="168"/>
      <c r="OO10" s="168"/>
      <c r="OP10" s="168"/>
      <c r="OQ10" s="168"/>
      <c r="OR10" s="168"/>
      <c r="OS10" s="168"/>
      <c r="OT10" s="168"/>
      <c r="OU10" s="168"/>
      <c r="OV10" s="168"/>
      <c r="OW10" s="168"/>
      <c r="OX10" s="168"/>
      <c r="OY10" s="168"/>
      <c r="OZ10" s="168"/>
      <c r="PA10" s="168"/>
      <c r="PB10" s="168"/>
      <c r="PC10" s="168"/>
      <c r="PD10" s="168"/>
      <c r="PE10" s="168"/>
      <c r="PF10" s="168"/>
      <c r="PG10" s="168"/>
      <c r="PH10" s="168"/>
      <c r="PI10" s="168"/>
      <c r="PJ10" s="168"/>
      <c r="PK10" s="168"/>
      <c r="PL10" s="168"/>
      <c r="PM10" s="168"/>
      <c r="PN10" s="168"/>
      <c r="PO10" s="168"/>
      <c r="PP10" s="168"/>
      <c r="PQ10" s="168"/>
      <c r="PR10" s="168"/>
      <c r="PS10" s="168"/>
      <c r="PT10" s="168"/>
      <c r="PU10" s="168"/>
      <c r="PV10" s="168"/>
      <c r="PW10" s="168"/>
      <c r="PX10" s="168"/>
      <c r="PY10" s="168"/>
      <c r="PZ10" s="168"/>
      <c r="QA10" s="168"/>
      <c r="QB10" s="168"/>
      <c r="QC10" s="168"/>
      <c r="QD10" s="168"/>
      <c r="QE10" s="168"/>
      <c r="QF10" s="168"/>
      <c r="QG10" s="168"/>
      <c r="QH10" s="168"/>
      <c r="QI10" s="168"/>
      <c r="QJ10" s="168"/>
      <c r="QK10" s="168"/>
      <c r="QL10" s="168"/>
      <c r="QM10" s="168"/>
      <c r="QN10" s="168"/>
      <c r="QO10" s="168"/>
      <c r="QP10" s="168"/>
      <c r="QQ10" s="168"/>
      <c r="QR10" s="168"/>
      <c r="QS10" s="168"/>
      <c r="QT10" s="168"/>
      <c r="QU10" s="168"/>
      <c r="QV10" s="168"/>
      <c r="QW10" s="168"/>
      <c r="QX10" s="168"/>
      <c r="QY10" s="168"/>
      <c r="QZ10" s="168"/>
      <c r="RA10" s="168"/>
      <c r="RB10" s="168"/>
      <c r="RC10" s="168"/>
      <c r="RD10" s="168"/>
      <c r="RE10" s="168"/>
      <c r="RF10" s="168"/>
      <c r="RG10" s="168"/>
      <c r="RH10" s="168"/>
      <c r="RI10" s="168"/>
      <c r="RJ10" s="168"/>
      <c r="RK10" s="168"/>
      <c r="RL10" s="168"/>
      <c r="RM10" s="168"/>
      <c r="RN10" s="168"/>
      <c r="RO10" s="168"/>
      <c r="RP10" s="168"/>
      <c r="RQ10" s="168"/>
      <c r="RR10" s="168"/>
      <c r="RS10" s="168"/>
      <c r="RT10" s="168"/>
      <c r="RU10" s="168"/>
      <c r="RV10" s="168"/>
      <c r="RW10" s="168"/>
      <c r="RX10" s="168"/>
      <c r="RY10" s="168"/>
      <c r="RZ10" s="168"/>
      <c r="SA10" s="168"/>
      <c r="SB10" s="168"/>
      <c r="SC10" s="168"/>
      <c r="SD10" s="168"/>
      <c r="SE10" s="168"/>
      <c r="SF10" s="168"/>
      <c r="SG10" s="168"/>
      <c r="SH10" s="168"/>
      <c r="SI10" s="168"/>
      <c r="SJ10" s="168"/>
      <c r="SK10" s="168"/>
      <c r="SL10" s="168"/>
      <c r="SM10" s="168"/>
      <c r="SN10" s="168"/>
      <c r="SO10" s="168"/>
      <c r="SP10" s="168"/>
      <c r="SQ10" s="168"/>
      <c r="SR10" s="168"/>
      <c r="SS10" s="168"/>
      <c r="ST10" s="168"/>
      <c r="SU10" s="168"/>
      <c r="SV10" s="168"/>
      <c r="SW10" s="168"/>
      <c r="SX10" s="168"/>
      <c r="SY10" s="168"/>
      <c r="SZ10" s="168"/>
      <c r="TA10" s="168"/>
      <c r="TB10" s="168"/>
      <c r="TC10" s="168"/>
      <c r="TD10" s="168"/>
      <c r="TE10" s="168"/>
      <c r="TF10" s="168"/>
      <c r="TG10" s="168"/>
      <c r="TH10" s="168"/>
      <c r="TI10" s="168"/>
      <c r="TJ10" s="168"/>
      <c r="TK10" s="168"/>
      <c r="TL10" s="168"/>
      <c r="TM10" s="168"/>
      <c r="TN10" s="168"/>
      <c r="TO10" s="168"/>
      <c r="TP10" s="168"/>
      <c r="TQ10" s="168"/>
      <c r="TR10" s="168"/>
      <c r="TS10" s="168"/>
      <c r="TT10" s="168"/>
      <c r="TU10" s="168"/>
      <c r="TV10" s="168"/>
      <c r="TW10" s="168"/>
      <c r="TX10" s="168"/>
      <c r="TY10" s="168"/>
      <c r="TZ10" s="168"/>
      <c r="UA10" s="168"/>
      <c r="UB10" s="168"/>
      <c r="UC10" s="168"/>
      <c r="UD10" s="168"/>
      <c r="UE10" s="168"/>
      <c r="UF10" s="168"/>
      <c r="UG10" s="168"/>
      <c r="UH10" s="168"/>
      <c r="UI10" s="168"/>
      <c r="UJ10" s="168"/>
      <c r="UK10" s="168"/>
      <c r="UL10" s="168"/>
      <c r="UM10" s="168"/>
      <c r="UN10" s="168"/>
      <c r="UO10" s="168"/>
      <c r="UP10" s="168"/>
      <c r="UQ10" s="168"/>
      <c r="UR10" s="168"/>
      <c r="US10" s="168"/>
      <c r="UT10" s="168"/>
      <c r="UU10" s="168"/>
      <c r="UV10" s="168"/>
      <c r="UW10" s="168"/>
      <c r="UX10" s="168"/>
      <c r="UY10" s="168"/>
      <c r="UZ10" s="168"/>
      <c r="VA10" s="168"/>
      <c r="VB10" s="168"/>
      <c r="VC10" s="168"/>
      <c r="VD10" s="168"/>
      <c r="VE10" s="168"/>
      <c r="VF10" s="168"/>
      <c r="VG10" s="168"/>
      <c r="VH10" s="168"/>
      <c r="VI10" s="168"/>
      <c r="VJ10" s="168"/>
      <c r="VK10" s="168"/>
      <c r="VL10" s="168"/>
      <c r="VM10" s="168"/>
      <c r="VN10" s="168"/>
      <c r="VO10" s="168"/>
      <c r="VP10" s="168"/>
      <c r="VQ10" s="168"/>
      <c r="VR10" s="168"/>
      <c r="VS10" s="168"/>
      <c r="VT10" s="168"/>
      <c r="VU10" s="168"/>
      <c r="VV10" s="168"/>
      <c r="VW10" s="168"/>
      <c r="VX10" s="168"/>
      <c r="VY10" s="168"/>
      <c r="VZ10" s="168"/>
      <c r="WA10" s="168"/>
      <c r="WB10" s="168"/>
      <c r="WC10" s="168"/>
      <c r="WD10" s="168"/>
      <c r="WE10" s="168"/>
      <c r="WF10" s="168"/>
      <c r="WG10" s="168"/>
      <c r="WH10" s="168"/>
      <c r="WI10" s="168"/>
      <c r="WJ10" s="168"/>
      <c r="WK10" s="168"/>
      <c r="WL10" s="168"/>
      <c r="WM10" s="168"/>
      <c r="WN10" s="168"/>
      <c r="WO10" s="168"/>
      <c r="WP10" s="168"/>
      <c r="WQ10" s="168"/>
      <c r="WR10" s="168"/>
      <c r="WS10" s="168"/>
      <c r="WT10" s="168"/>
      <c r="WU10" s="168"/>
      <c r="WV10" s="168"/>
      <c r="WW10" s="168"/>
      <c r="WX10" s="168"/>
      <c r="WY10" s="168"/>
      <c r="WZ10" s="168"/>
      <c r="XA10" s="168"/>
      <c r="XB10" s="168"/>
      <c r="XC10" s="168"/>
      <c r="XD10" s="168"/>
      <c r="XE10" s="168"/>
      <c r="XF10" s="168"/>
      <c r="XG10" s="168"/>
      <c r="XH10" s="168"/>
      <c r="XI10" s="168"/>
      <c r="XJ10" s="168"/>
      <c r="XK10" s="168"/>
      <c r="XL10" s="168"/>
      <c r="XM10" s="168"/>
      <c r="XN10" s="168"/>
      <c r="XO10" s="168"/>
      <c r="XP10" s="168"/>
      <c r="XQ10" s="168"/>
      <c r="XR10" s="168"/>
      <c r="XS10" s="168"/>
      <c r="XT10" s="168"/>
      <c r="XU10" s="168"/>
      <c r="XV10" s="168"/>
      <c r="XW10" s="168"/>
      <c r="XX10" s="168"/>
      <c r="XY10" s="168"/>
      <c r="XZ10" s="168"/>
      <c r="YA10" s="168"/>
      <c r="YB10" s="168"/>
      <c r="YC10" s="168"/>
      <c r="YD10" s="168"/>
      <c r="YE10" s="168"/>
      <c r="YF10" s="168"/>
      <c r="YG10" s="168"/>
      <c r="YH10" s="168"/>
      <c r="YI10" s="168"/>
      <c r="YJ10" s="168"/>
      <c r="YK10" s="168"/>
      <c r="YL10" s="168"/>
      <c r="YM10" s="168"/>
      <c r="YN10" s="168"/>
      <c r="YO10" s="168"/>
      <c r="YP10" s="168"/>
      <c r="YQ10" s="168"/>
      <c r="YR10" s="168"/>
      <c r="YS10" s="168"/>
      <c r="YT10" s="168"/>
      <c r="YU10" s="168"/>
      <c r="YV10" s="168"/>
      <c r="YW10" s="168"/>
      <c r="YX10" s="168"/>
      <c r="YY10" s="168"/>
      <c r="YZ10" s="168"/>
      <c r="ZA10" s="168"/>
      <c r="ZB10" s="168"/>
      <c r="ZC10" s="168"/>
      <c r="ZD10" s="168"/>
      <c r="ZE10" s="168"/>
      <c r="ZF10" s="168"/>
      <c r="ZG10" s="168"/>
      <c r="ZH10" s="168"/>
      <c r="ZI10" s="168"/>
      <c r="ZJ10" s="168"/>
      <c r="ZK10" s="168"/>
      <c r="ZL10" s="168"/>
      <c r="ZM10" s="168"/>
      <c r="ZN10" s="168"/>
      <c r="ZO10" s="168"/>
      <c r="ZP10" s="168"/>
      <c r="ZQ10" s="168"/>
      <c r="ZR10" s="168"/>
      <c r="ZS10" s="168"/>
      <c r="ZT10" s="168"/>
      <c r="ZU10" s="168"/>
      <c r="ZV10" s="168"/>
      <c r="ZW10" s="168"/>
      <c r="ZX10" s="168"/>
      <c r="ZY10" s="168"/>
      <c r="ZZ10" s="168"/>
      <c r="AAA10" s="168"/>
      <c r="AAB10" s="168"/>
      <c r="AAC10" s="168"/>
      <c r="AAD10" s="168"/>
      <c r="AAE10" s="168"/>
      <c r="AAF10" s="168"/>
      <c r="AAG10" s="168"/>
      <c r="AAH10" s="168"/>
      <c r="AAI10" s="168"/>
      <c r="AAJ10" s="168"/>
      <c r="AAK10" s="168"/>
      <c r="AAL10" s="168"/>
      <c r="AAM10" s="168"/>
      <c r="AAN10" s="168"/>
      <c r="AAO10" s="168"/>
      <c r="AAP10" s="168"/>
      <c r="AAQ10" s="168"/>
      <c r="AAR10" s="168"/>
      <c r="AAS10" s="168"/>
      <c r="AAT10" s="168"/>
      <c r="AAU10" s="168"/>
      <c r="AAV10" s="168"/>
      <c r="AAW10" s="168"/>
      <c r="AAX10" s="168"/>
      <c r="AAY10" s="168"/>
      <c r="AAZ10" s="168"/>
      <c r="ABA10" s="168"/>
      <c r="ABB10" s="168"/>
      <c r="ABC10" s="168"/>
      <c r="ABD10" s="168"/>
      <c r="ABE10" s="168"/>
      <c r="ABF10" s="168"/>
      <c r="ABG10" s="168"/>
      <c r="ABH10" s="168"/>
      <c r="ABI10" s="168"/>
      <c r="ABJ10" s="168"/>
      <c r="ABK10" s="168"/>
      <c r="ABL10" s="168"/>
      <c r="ABM10" s="168"/>
      <c r="ABN10" s="168"/>
      <c r="ABO10" s="168"/>
      <c r="ABP10" s="168"/>
      <c r="ABQ10" s="168"/>
      <c r="ABR10" s="168"/>
      <c r="ABS10" s="168"/>
      <c r="ABT10" s="168"/>
      <c r="ABU10" s="168"/>
      <c r="ABV10" s="168"/>
      <c r="ABW10" s="168"/>
      <c r="ABX10" s="168"/>
      <c r="ABY10" s="168"/>
      <c r="ABZ10" s="168"/>
      <c r="ACA10" s="168"/>
      <c r="ACB10" s="168"/>
      <c r="ACC10" s="168"/>
      <c r="ACD10" s="168"/>
      <c r="ACE10" s="168"/>
      <c r="ACF10" s="168"/>
      <c r="ACG10" s="168"/>
      <c r="ACH10" s="168"/>
      <c r="ACI10" s="168"/>
      <c r="ACJ10" s="168"/>
      <c r="ACK10" s="168"/>
      <c r="ACL10" s="168"/>
      <c r="ACM10" s="168"/>
      <c r="ACN10" s="168"/>
      <c r="ACO10" s="168"/>
      <c r="ACP10" s="168"/>
      <c r="ACQ10" s="168"/>
      <c r="ACR10" s="168"/>
      <c r="ACS10" s="168"/>
      <c r="ACT10" s="168"/>
      <c r="ACU10" s="168"/>
      <c r="ACV10" s="168"/>
      <c r="ACW10" s="168"/>
      <c r="ACX10" s="168"/>
      <c r="ACY10" s="168"/>
      <c r="ACZ10" s="168"/>
      <c r="ADA10" s="168"/>
      <c r="ADB10" s="168"/>
      <c r="ADC10" s="168"/>
      <c r="ADD10" s="168"/>
      <c r="ADE10" s="168"/>
      <c r="ADF10" s="168"/>
      <c r="ADG10" s="168"/>
      <c r="ADH10" s="168"/>
      <c r="ADI10" s="168"/>
      <c r="ADJ10" s="168"/>
      <c r="ADK10" s="168"/>
      <c r="ADL10" s="168"/>
      <c r="ADM10" s="168"/>
      <c r="ADN10" s="168"/>
      <c r="ADO10" s="168"/>
      <c r="ADP10" s="168"/>
      <c r="ADQ10" s="168"/>
      <c r="ADR10" s="168"/>
      <c r="ADS10" s="168"/>
      <c r="ADT10" s="168"/>
      <c r="ADU10" s="168"/>
      <c r="ADV10" s="168"/>
      <c r="ADW10" s="168"/>
      <c r="ADX10" s="168"/>
      <c r="ADY10" s="168"/>
      <c r="ADZ10" s="168"/>
      <c r="AEA10" s="168"/>
      <c r="AEB10" s="168"/>
      <c r="AEC10" s="168"/>
      <c r="AED10" s="168"/>
      <c r="AEE10" s="168"/>
      <c r="AEF10" s="168"/>
      <c r="AEG10" s="168"/>
      <c r="AEH10" s="168"/>
      <c r="AEI10" s="168"/>
      <c r="AEJ10" s="168"/>
      <c r="AEK10" s="168"/>
      <c r="AEL10" s="168"/>
      <c r="AEM10" s="168"/>
      <c r="AEN10" s="168"/>
      <c r="AEO10" s="168"/>
      <c r="AEP10" s="168"/>
      <c r="AEQ10" s="168"/>
      <c r="AER10" s="168"/>
      <c r="AES10" s="168"/>
      <c r="AET10" s="168"/>
      <c r="AEU10" s="168"/>
      <c r="AEV10" s="168"/>
      <c r="AEW10" s="168"/>
      <c r="AEX10" s="168"/>
      <c r="AEY10" s="168"/>
      <c r="AEZ10" s="168"/>
      <c r="AFA10" s="168"/>
      <c r="AFB10" s="168"/>
      <c r="AFC10" s="168"/>
      <c r="AFD10" s="168"/>
      <c r="AFE10" s="168"/>
      <c r="AFF10" s="168"/>
      <c r="AFG10" s="168"/>
      <c r="AFH10" s="168"/>
      <c r="AFI10" s="168"/>
      <c r="AFJ10" s="168"/>
      <c r="AFK10" s="168"/>
      <c r="AFL10" s="168"/>
      <c r="AFM10" s="168"/>
      <c r="AFN10" s="168"/>
      <c r="AFO10" s="168"/>
      <c r="AFP10" s="168"/>
      <c r="AFQ10" s="168"/>
      <c r="AFR10" s="168"/>
      <c r="AFS10" s="168"/>
      <c r="AFT10" s="168"/>
      <c r="AFU10" s="168"/>
      <c r="AFV10" s="168"/>
      <c r="AFW10" s="168"/>
      <c r="AFX10" s="168"/>
      <c r="AFY10" s="168"/>
      <c r="AFZ10" s="168"/>
      <c r="AGA10" s="168"/>
      <c r="AGB10" s="168"/>
      <c r="AGC10" s="168"/>
      <c r="AGD10" s="168"/>
      <c r="AGE10" s="168"/>
      <c r="AGF10" s="168"/>
      <c r="AGG10" s="168"/>
      <c r="AGH10" s="168"/>
      <c r="AGI10" s="168"/>
      <c r="AGJ10" s="168"/>
      <c r="AGK10" s="168"/>
      <c r="AGL10" s="168"/>
      <c r="AGM10" s="168"/>
      <c r="AGN10" s="168"/>
      <c r="AGO10" s="168"/>
      <c r="AGP10" s="168"/>
      <c r="AGQ10" s="168"/>
      <c r="AGR10" s="168"/>
      <c r="AGS10" s="168"/>
      <c r="AGT10" s="168"/>
      <c r="AGU10" s="168"/>
      <c r="AGV10" s="168"/>
      <c r="AGW10" s="168"/>
      <c r="AGX10" s="168"/>
      <c r="AGY10" s="168"/>
      <c r="AGZ10" s="168"/>
      <c r="AHA10" s="168"/>
      <c r="AHB10" s="168"/>
      <c r="AHC10" s="168"/>
      <c r="AHD10" s="168"/>
      <c r="AHE10" s="168"/>
      <c r="AHF10" s="168"/>
      <c r="AHG10" s="168"/>
      <c r="AHH10" s="168"/>
      <c r="AHI10" s="168"/>
      <c r="AHJ10" s="168"/>
      <c r="AHK10" s="168"/>
      <c r="AHL10" s="168"/>
      <c r="AHM10" s="168"/>
      <c r="AHN10" s="168"/>
      <c r="AHO10" s="168"/>
      <c r="AHP10" s="168"/>
      <c r="AHQ10" s="168"/>
      <c r="AHR10" s="168"/>
      <c r="AHS10" s="168"/>
      <c r="AHT10" s="168"/>
      <c r="AHU10" s="168"/>
      <c r="AHV10" s="168"/>
      <c r="AHW10" s="168"/>
      <c r="AHX10" s="168"/>
      <c r="AHY10" s="168"/>
      <c r="AHZ10" s="168"/>
      <c r="AIA10" s="168"/>
      <c r="AIB10" s="168"/>
      <c r="AIC10" s="168"/>
      <c r="AID10" s="168"/>
      <c r="AIE10" s="168"/>
      <c r="AIF10" s="168"/>
      <c r="AIG10" s="168"/>
      <c r="AIH10" s="168"/>
      <c r="AII10" s="168"/>
      <c r="AIJ10" s="168"/>
      <c r="AIK10" s="168"/>
      <c r="AIL10" s="168"/>
      <c r="AIM10" s="168"/>
      <c r="AIN10" s="168"/>
      <c r="AIO10" s="168"/>
      <c r="AIP10" s="168"/>
      <c r="AIQ10" s="168"/>
      <c r="AIR10" s="168"/>
      <c r="AIS10" s="168"/>
      <c r="AIT10" s="168"/>
      <c r="AIU10" s="168"/>
      <c r="AIV10" s="168"/>
      <c r="AIW10" s="168"/>
      <c r="AIX10" s="168"/>
      <c r="AIY10" s="168"/>
      <c r="AIZ10" s="168"/>
      <c r="AJA10" s="168"/>
      <c r="AJB10" s="168"/>
      <c r="AJC10" s="168"/>
      <c r="AJD10" s="168"/>
      <c r="AJE10" s="168"/>
      <c r="AJF10" s="168"/>
      <c r="AJG10" s="168"/>
      <c r="AJH10" s="168"/>
      <c r="AJI10" s="168"/>
      <c r="AJJ10" s="168"/>
      <c r="AJK10" s="168"/>
      <c r="AJL10" s="168"/>
      <c r="AJM10" s="168"/>
      <c r="AJN10" s="168"/>
      <c r="AJO10" s="168"/>
      <c r="AJP10" s="168"/>
      <c r="AJQ10" s="168"/>
      <c r="AJR10" s="168"/>
      <c r="AJS10" s="168"/>
      <c r="AJT10" s="168"/>
      <c r="AJU10" s="168"/>
      <c r="AJV10" s="168"/>
      <c r="AJW10" s="168"/>
      <c r="AJX10" s="168"/>
      <c r="AJY10" s="168"/>
      <c r="AJZ10" s="168"/>
      <c r="AKA10" s="168"/>
      <c r="AKB10" s="168"/>
      <c r="AKC10" s="168"/>
      <c r="AKD10" s="168"/>
      <c r="AKE10" s="168"/>
      <c r="AKF10" s="168"/>
      <c r="AKG10" s="168"/>
      <c r="AKH10" s="168"/>
      <c r="AKI10" s="168"/>
      <c r="AKJ10" s="168"/>
      <c r="AKK10" s="168"/>
      <c r="AKL10" s="168"/>
      <c r="AKM10" s="168"/>
      <c r="AKN10" s="168"/>
      <c r="AKO10" s="168"/>
      <c r="AKP10" s="168"/>
      <c r="AKQ10" s="168"/>
      <c r="AKR10" s="168"/>
      <c r="AKS10" s="168"/>
      <c r="AKT10" s="168"/>
      <c r="AKU10" s="168"/>
      <c r="AKV10" s="168"/>
      <c r="AKW10" s="168"/>
      <c r="AKX10" s="168"/>
      <c r="AKY10" s="168"/>
      <c r="AKZ10" s="168"/>
      <c r="ALA10" s="168"/>
      <c r="ALB10" s="168"/>
      <c r="ALC10" s="168"/>
      <c r="ALD10" s="168"/>
      <c r="ALE10" s="168"/>
      <c r="ALF10" s="168"/>
      <c r="ALG10" s="168"/>
      <c r="ALH10" s="168"/>
      <c r="ALI10" s="168"/>
      <c r="ALJ10" s="168"/>
      <c r="ALK10" s="168"/>
      <c r="ALL10" s="168"/>
      <c r="ALM10" s="168"/>
      <c r="ALN10" s="168"/>
      <c r="ALO10" s="168"/>
      <c r="ALP10" s="168"/>
      <c r="ALQ10" s="168"/>
      <c r="ALR10" s="168"/>
      <c r="ALS10" s="168"/>
      <c r="ALT10" s="168"/>
      <c r="ALU10" s="168"/>
      <c r="ALV10" s="168"/>
      <c r="ALW10" s="168"/>
      <c r="ALX10" s="168"/>
      <c r="ALY10" s="168"/>
      <c r="ALZ10" s="168"/>
      <c r="AMA10" s="168"/>
      <c r="AMB10" s="168"/>
      <c r="AMC10" s="168"/>
      <c r="AMD10" s="168"/>
      <c r="AME10" s="168"/>
      <c r="AMF10" s="168"/>
      <c r="AMG10" s="168"/>
      <c r="AMH10" s="168"/>
      <c r="AMI10" s="168"/>
      <c r="AMJ10" s="168"/>
      <c r="AMK10" s="168"/>
      <c r="AML10" s="168"/>
    </row>
    <row r="11" spans="1:1026" s="40" customFormat="1" ht="35.1" customHeight="1" x14ac:dyDescent="0.25">
      <c r="C11" s="297" t="s">
        <v>12</v>
      </c>
      <c r="D11" s="297"/>
      <c r="E11" s="297"/>
      <c r="F11" s="297"/>
      <c r="G11" s="297"/>
      <c r="H11" s="297"/>
      <c r="I11" s="297"/>
      <c r="J11" s="297"/>
      <c r="L11" s="41"/>
      <c r="M11" s="42"/>
      <c r="O11" s="41"/>
      <c r="P11" s="43"/>
      <c r="Q11" s="41"/>
      <c r="R11" s="41"/>
      <c r="S11" s="44"/>
      <c r="T11" s="42"/>
      <c r="U11" s="41"/>
      <c r="V11" s="44"/>
      <c r="W11" s="42"/>
      <c r="X11" s="41"/>
      <c r="Y11" s="44"/>
      <c r="Z11" s="41"/>
      <c r="AA11" s="41"/>
      <c r="AB11" s="44"/>
      <c r="AC11" s="44"/>
      <c r="AD11" s="41"/>
    </row>
    <row r="12" spans="1:1026" s="168" customFormat="1" ht="24.75" customHeight="1" x14ac:dyDescent="0.25">
      <c r="C12" s="45"/>
      <c r="E12" s="45"/>
      <c r="F12" s="45"/>
      <c r="J12" s="24"/>
      <c r="L12" s="46"/>
      <c r="M12" s="24"/>
      <c r="O12" s="46"/>
      <c r="P12" s="47"/>
      <c r="Q12" s="46"/>
      <c r="R12" s="46"/>
      <c r="S12" s="48"/>
      <c r="T12" s="24"/>
      <c r="U12" s="46"/>
      <c r="V12" s="48"/>
      <c r="W12" s="24"/>
      <c r="X12" s="46"/>
      <c r="Y12" s="48"/>
      <c r="Z12" s="46"/>
      <c r="AA12" s="46"/>
      <c r="AB12" s="48"/>
      <c r="AC12" s="48"/>
      <c r="AD12" s="46"/>
    </row>
    <row r="13" spans="1:1026" s="49" customFormat="1" ht="18.75" customHeight="1" x14ac:dyDescent="0.25">
      <c r="K13" s="50"/>
      <c r="L13" s="51"/>
      <c r="M13" s="52"/>
      <c r="N13" s="51"/>
      <c r="O13" s="52"/>
      <c r="P13" s="52"/>
      <c r="Q13" s="51"/>
      <c r="R13" s="52"/>
      <c r="S13" s="51"/>
      <c r="T13" s="52"/>
      <c r="U13" s="53"/>
      <c r="V13" s="53"/>
      <c r="W13" s="54"/>
      <c r="X13" s="54"/>
      <c r="Y13" s="54"/>
      <c r="AJ13" s="55"/>
    </row>
    <row r="14" spans="1:1026" s="49" customFormat="1" ht="18.75" customHeight="1" x14ac:dyDescent="0.25">
      <c r="C14" s="274" t="s">
        <v>13</v>
      </c>
      <c r="D14" s="274"/>
      <c r="E14" s="274"/>
      <c r="F14" s="274"/>
      <c r="G14" s="274"/>
      <c r="H14" s="274"/>
      <c r="I14" s="274"/>
      <c r="J14" s="274"/>
      <c r="K14" s="274"/>
      <c r="L14" s="274"/>
      <c r="M14" s="310" t="s">
        <v>14</v>
      </c>
      <c r="N14" s="310"/>
      <c r="O14" s="310"/>
      <c r="P14" s="310"/>
      <c r="Q14" s="310"/>
      <c r="R14" s="310"/>
      <c r="S14" s="310"/>
      <c r="T14" s="52"/>
      <c r="U14" s="53"/>
      <c r="V14" s="53"/>
      <c r="W14" s="54"/>
      <c r="X14" s="54"/>
      <c r="Y14" s="54"/>
      <c r="AJ14" s="55"/>
    </row>
    <row r="15" spans="1:1026" s="49" customFormat="1" ht="26.25" customHeight="1" x14ac:dyDescent="0.25">
      <c r="C15" s="315" t="s">
        <v>18</v>
      </c>
      <c r="D15" s="316"/>
      <c r="E15" s="317"/>
      <c r="F15" s="205" t="s">
        <v>9</v>
      </c>
      <c r="G15" s="274" t="s">
        <v>15</v>
      </c>
      <c r="H15" s="274"/>
      <c r="I15" s="274"/>
      <c r="J15" s="314" t="s">
        <v>16</v>
      </c>
      <c r="K15" s="314"/>
      <c r="L15" s="314"/>
      <c r="M15" s="170" t="s">
        <v>17</v>
      </c>
      <c r="N15" s="310" t="s">
        <v>15</v>
      </c>
      <c r="O15" s="310"/>
      <c r="P15" s="310"/>
      <c r="Q15" s="170" t="s">
        <v>16</v>
      </c>
      <c r="R15" s="310"/>
      <c r="S15" s="310"/>
      <c r="T15" s="52"/>
      <c r="U15" s="53"/>
      <c r="V15" s="53"/>
      <c r="W15" s="54"/>
      <c r="X15" s="54"/>
      <c r="Y15" s="54"/>
      <c r="AJ15" s="55"/>
    </row>
    <row r="16" spans="1:1026" s="49" customFormat="1" ht="39" customHeight="1" x14ac:dyDescent="0.25">
      <c r="C16" s="318"/>
      <c r="D16" s="319"/>
      <c r="E16" s="320"/>
      <c r="F16" s="205" t="s">
        <v>19</v>
      </c>
      <c r="G16" s="205" t="s">
        <v>20</v>
      </c>
      <c r="H16" s="205" t="s">
        <v>19</v>
      </c>
      <c r="I16" s="205" t="s">
        <v>21</v>
      </c>
      <c r="J16" s="208" t="s">
        <v>22</v>
      </c>
      <c r="K16" s="208" t="s">
        <v>23</v>
      </c>
      <c r="L16" s="208" t="s">
        <v>24</v>
      </c>
      <c r="M16" s="170" t="s">
        <v>19</v>
      </c>
      <c r="N16" s="170" t="s">
        <v>20</v>
      </c>
      <c r="O16" s="170" t="s">
        <v>19</v>
      </c>
      <c r="P16" s="170" t="s">
        <v>21</v>
      </c>
      <c r="Q16" s="170" t="s">
        <v>22</v>
      </c>
      <c r="R16" s="170" t="s">
        <v>23</v>
      </c>
      <c r="S16" s="170" t="s">
        <v>24</v>
      </c>
      <c r="T16" s="52"/>
      <c r="U16" s="53"/>
      <c r="V16" s="53"/>
      <c r="W16" s="54"/>
      <c r="X16" s="54"/>
      <c r="Y16" s="54"/>
      <c r="AJ16" s="55"/>
    </row>
    <row r="17" spans="2:36" s="49" customFormat="1" ht="18.75" customHeight="1" x14ac:dyDescent="0.25">
      <c r="C17" s="312" t="s">
        <v>307</v>
      </c>
      <c r="D17" s="312"/>
      <c r="E17" s="312"/>
      <c r="F17" s="209">
        <v>0.21199999999999999</v>
      </c>
      <c r="G17" s="210">
        <v>0.82699999999999996</v>
      </c>
      <c r="H17" s="210">
        <v>0.17499999999999999</v>
      </c>
      <c r="I17" s="210">
        <v>0.20200000000000001</v>
      </c>
      <c r="J17" s="210">
        <v>29</v>
      </c>
      <c r="K17" s="211">
        <v>6</v>
      </c>
      <c r="L17" s="211">
        <v>122</v>
      </c>
      <c r="M17" s="56">
        <v>0.24199999999999999</v>
      </c>
      <c r="N17" s="56">
        <v>0.84199999999999997</v>
      </c>
      <c r="O17" s="56">
        <v>0.20399999999999999</v>
      </c>
      <c r="P17" s="56">
        <v>0.215</v>
      </c>
      <c r="Q17" s="56">
        <v>1869</v>
      </c>
      <c r="R17" s="170">
        <v>345</v>
      </c>
      <c r="S17" s="170">
        <v>4368</v>
      </c>
      <c r="T17" s="52"/>
      <c r="U17" s="53"/>
      <c r="V17" s="53"/>
      <c r="W17" s="54"/>
      <c r="X17" s="54"/>
      <c r="Y17" s="54"/>
      <c r="AJ17" s="55"/>
    </row>
    <row r="18" spans="2:36" s="49" customFormat="1" ht="18.75" customHeight="1" x14ac:dyDescent="0.25">
      <c r="C18" s="312" t="s">
        <v>308</v>
      </c>
      <c r="D18" s="312"/>
      <c r="E18" s="312"/>
      <c r="F18" s="209">
        <v>0.34399999999999997</v>
      </c>
      <c r="G18" s="210">
        <v>0.82299999999999995</v>
      </c>
      <c r="H18" s="210">
        <v>0.28299999999999997</v>
      </c>
      <c r="I18" s="210">
        <v>0.29399999999999998</v>
      </c>
      <c r="J18" s="210">
        <v>569</v>
      </c>
      <c r="K18" s="211">
        <v>131</v>
      </c>
      <c r="L18" s="211">
        <v>1595</v>
      </c>
      <c r="M18" s="52"/>
      <c r="N18" s="57"/>
      <c r="O18" s="52"/>
      <c r="P18" s="52"/>
      <c r="Q18" s="52"/>
      <c r="R18" s="52"/>
      <c r="S18" s="57"/>
      <c r="T18" s="52"/>
      <c r="U18" s="53"/>
      <c r="V18" s="53"/>
      <c r="W18" s="54"/>
      <c r="X18" s="54"/>
      <c r="Y18" s="54"/>
      <c r="AJ18" s="55"/>
    </row>
    <row r="19" spans="2:36" s="49" customFormat="1" ht="18.75" customHeight="1" x14ac:dyDescent="0.25">
      <c r="C19" s="312" t="s">
        <v>309</v>
      </c>
      <c r="D19" s="312"/>
      <c r="E19" s="312"/>
      <c r="F19" s="209">
        <v>0.251</v>
      </c>
      <c r="G19" s="210">
        <v>0.89900000000000002</v>
      </c>
      <c r="H19" s="210">
        <v>0.22500000000000001</v>
      </c>
      <c r="I19" s="210">
        <v>0.23</v>
      </c>
      <c r="J19" s="210">
        <v>72</v>
      </c>
      <c r="K19" s="211">
        <v>18</v>
      </c>
      <c r="L19" s="211">
        <v>320</v>
      </c>
      <c r="M19" s="52"/>
      <c r="N19" s="57"/>
      <c r="O19" s="52"/>
      <c r="P19" s="52"/>
      <c r="Q19" s="52"/>
      <c r="R19" s="52"/>
      <c r="S19" s="57"/>
      <c r="T19" s="52"/>
      <c r="U19" s="53"/>
      <c r="V19" s="53"/>
      <c r="W19" s="54"/>
      <c r="X19" s="54"/>
      <c r="Y19" s="54"/>
      <c r="AJ19" s="55"/>
    </row>
    <row r="20" spans="2:36" s="49" customFormat="1" ht="18.75" customHeight="1" x14ac:dyDescent="0.25">
      <c r="C20" s="312" t="s">
        <v>310</v>
      </c>
      <c r="D20" s="312"/>
      <c r="E20" s="312"/>
      <c r="F20" s="209">
        <v>0.115</v>
      </c>
      <c r="G20" s="210">
        <v>0.84599999999999997</v>
      </c>
      <c r="H20" s="210">
        <v>9.7000000000000003E-2</v>
      </c>
      <c r="I20" s="210">
        <v>8.5000000000000006E-2</v>
      </c>
      <c r="J20" s="210">
        <v>62</v>
      </c>
      <c r="K20" s="211">
        <v>20</v>
      </c>
      <c r="L20" s="211">
        <v>799</v>
      </c>
      <c r="M20" s="52"/>
      <c r="N20" s="57"/>
      <c r="O20" s="52"/>
      <c r="P20" s="52"/>
      <c r="Q20" s="52"/>
      <c r="R20" s="52"/>
      <c r="S20" s="57"/>
      <c r="T20" s="52"/>
      <c r="U20" s="53"/>
      <c r="V20" s="53"/>
      <c r="W20" s="54"/>
      <c r="X20" s="54"/>
      <c r="Y20" s="54"/>
      <c r="AJ20" s="55"/>
    </row>
    <row r="21" spans="2:36" s="49" customFormat="1" ht="18.75" customHeight="1" x14ac:dyDescent="0.25">
      <c r="C21" s="312" t="s">
        <v>311</v>
      </c>
      <c r="D21" s="312"/>
      <c r="E21" s="312"/>
      <c r="F21" s="209">
        <v>0.255</v>
      </c>
      <c r="G21" s="210">
        <v>0.84299999999999997</v>
      </c>
      <c r="H21" s="210">
        <v>0.215</v>
      </c>
      <c r="I21" s="210">
        <v>0.255</v>
      </c>
      <c r="J21" s="210">
        <v>337</v>
      </c>
      <c r="K21" s="211">
        <v>95</v>
      </c>
      <c r="L21" s="211">
        <v>489</v>
      </c>
      <c r="M21" s="52"/>
      <c r="N21" s="57"/>
      <c r="O21" s="52"/>
      <c r="P21" s="52"/>
      <c r="Q21" s="52"/>
      <c r="R21" s="52"/>
      <c r="S21" s="57"/>
      <c r="T21" s="52"/>
      <c r="U21" s="53"/>
      <c r="V21" s="53"/>
      <c r="W21" s="54"/>
      <c r="X21" s="54"/>
      <c r="Y21" s="54"/>
      <c r="AJ21" s="55"/>
    </row>
    <row r="22" spans="2:36" s="49" customFormat="1" ht="18" x14ac:dyDescent="0.25">
      <c r="C22" s="312" t="s">
        <v>312</v>
      </c>
      <c r="D22" s="312"/>
      <c r="E22" s="312"/>
      <c r="F22" s="209">
        <v>0.28000000000000003</v>
      </c>
      <c r="G22" s="210">
        <v>0.81699999999999995</v>
      </c>
      <c r="H22" s="210">
        <v>0.22900000000000001</v>
      </c>
      <c r="I22" s="210">
        <v>0.22700000000000001</v>
      </c>
      <c r="J22" s="210">
        <v>800</v>
      </c>
      <c r="K22" s="211">
        <v>75</v>
      </c>
      <c r="L22" s="211">
        <v>1043</v>
      </c>
      <c r="M22" s="52"/>
      <c r="N22" s="57"/>
      <c r="O22" s="52"/>
      <c r="P22" s="52"/>
      <c r="Q22" s="52"/>
      <c r="R22" s="52"/>
      <c r="S22" s="57"/>
      <c r="T22" s="52"/>
      <c r="U22" s="53"/>
      <c r="V22" s="53"/>
      <c r="W22" s="54"/>
      <c r="X22" s="54"/>
      <c r="Y22" s="54"/>
      <c r="AJ22" s="55"/>
    </row>
    <row r="23" spans="2:36" s="49" customFormat="1" ht="18.75" customHeight="1" x14ac:dyDescent="0.25">
      <c r="E23" s="212" t="s">
        <v>25</v>
      </c>
      <c r="F23" s="121">
        <f t="shared" ref="F23:L23" si="0">M17</f>
        <v>0.24199999999999999</v>
      </c>
      <c r="G23" s="214">
        <f t="shared" si="0"/>
        <v>0.84199999999999997</v>
      </c>
      <c r="H23" s="214">
        <f t="shared" si="0"/>
        <v>0.20399999999999999</v>
      </c>
      <c r="I23" s="121">
        <f t="shared" si="0"/>
        <v>0.215</v>
      </c>
      <c r="J23" s="215">
        <f t="shared" si="0"/>
        <v>1869</v>
      </c>
      <c r="K23" s="215">
        <f t="shared" si="0"/>
        <v>345</v>
      </c>
      <c r="L23" s="215">
        <f t="shared" si="0"/>
        <v>4368</v>
      </c>
      <c r="M23" s="52"/>
      <c r="N23" s="51"/>
      <c r="O23" s="52"/>
      <c r="P23" s="52"/>
      <c r="Q23" s="52"/>
      <c r="R23" s="52"/>
      <c r="S23" s="51"/>
      <c r="T23" s="52"/>
      <c r="U23" s="53"/>
      <c r="V23" s="53"/>
      <c r="W23" s="54"/>
      <c r="X23" s="54"/>
      <c r="Y23" s="54"/>
      <c r="AJ23" s="55"/>
    </row>
    <row r="24" spans="2:36" s="49" customFormat="1" ht="18.75" customHeight="1" x14ac:dyDescent="0.25">
      <c r="K24" s="52"/>
      <c r="L24" s="52"/>
      <c r="M24" s="52"/>
      <c r="N24" s="51"/>
      <c r="O24" s="52"/>
      <c r="P24" s="52"/>
      <c r="Q24" s="52"/>
      <c r="R24" s="52"/>
      <c r="S24" s="51"/>
      <c r="T24" s="52"/>
      <c r="U24" s="53"/>
      <c r="V24" s="53"/>
      <c r="W24" s="54"/>
      <c r="X24" s="54"/>
      <c r="Y24" s="54"/>
      <c r="AJ24" s="55"/>
    </row>
    <row r="25" spans="2:36" s="49" customFormat="1" ht="18.75" customHeight="1" x14ac:dyDescent="0.25">
      <c r="K25" s="52"/>
      <c r="L25" s="52"/>
      <c r="M25" s="52"/>
      <c r="N25" s="51"/>
      <c r="O25" s="52"/>
      <c r="P25" s="52"/>
      <c r="Q25" s="52"/>
      <c r="R25" s="52"/>
      <c r="S25" s="51"/>
      <c r="T25" s="52"/>
      <c r="U25" s="53"/>
      <c r="V25" s="53"/>
      <c r="W25" s="54"/>
      <c r="X25" s="54"/>
      <c r="Y25" s="54"/>
      <c r="AJ25" s="55"/>
    </row>
    <row r="26" spans="2:36" s="49" customFormat="1" ht="18.75" customHeight="1" x14ac:dyDescent="0.25">
      <c r="K26" s="52"/>
      <c r="L26" s="52"/>
      <c r="M26" s="52"/>
      <c r="N26" s="51"/>
      <c r="O26" s="52"/>
      <c r="P26" s="52"/>
      <c r="Q26" s="52"/>
      <c r="R26" s="52"/>
      <c r="S26" s="51"/>
      <c r="T26" s="52"/>
      <c r="U26" s="53"/>
      <c r="V26" s="53"/>
      <c r="W26" s="54"/>
      <c r="X26" s="54"/>
      <c r="Y26" s="54"/>
      <c r="AJ26" s="55"/>
    </row>
    <row r="27" spans="2:36" s="52" customFormat="1" ht="35.1" customHeight="1" x14ac:dyDescent="0.25">
      <c r="B27" s="58"/>
      <c r="C27" s="340" t="s">
        <v>26</v>
      </c>
      <c r="D27" s="340"/>
      <c r="E27" s="341"/>
      <c r="K27" s="59"/>
      <c r="L27" s="49"/>
      <c r="M27" s="60"/>
      <c r="Q27" s="53"/>
      <c r="R27" s="53"/>
      <c r="S27" s="61"/>
      <c r="T27" s="53"/>
      <c r="V27" s="53"/>
      <c r="Z27" s="62"/>
    </row>
    <row r="28" spans="2:36" s="49" customFormat="1" ht="16.5" customHeight="1" x14ac:dyDescent="0.25">
      <c r="C28" s="172" t="s">
        <v>27</v>
      </c>
      <c r="D28" s="163" t="s">
        <v>28</v>
      </c>
      <c r="E28" s="163" t="s">
        <v>29</v>
      </c>
      <c r="F28" s="63"/>
      <c r="L28" s="60"/>
      <c r="M28" s="59"/>
      <c r="O28" s="60"/>
      <c r="P28" s="64"/>
      <c r="Q28" s="60"/>
      <c r="R28" s="60"/>
      <c r="S28" s="65"/>
      <c r="T28" s="59"/>
      <c r="U28" s="60"/>
      <c r="V28" s="65"/>
      <c r="Y28" s="59"/>
      <c r="Z28" s="60"/>
      <c r="AA28" s="65"/>
      <c r="AB28" s="60"/>
      <c r="AC28" s="60"/>
      <c r="AD28" s="65"/>
      <c r="AE28" s="65"/>
      <c r="AF28" s="60"/>
    </row>
    <row r="29" spans="2:36" s="49" customFormat="1" ht="21" customHeight="1" x14ac:dyDescent="0.25">
      <c r="C29" s="66" t="s">
        <v>30</v>
      </c>
      <c r="D29" s="67" t="s">
        <v>31</v>
      </c>
      <c r="E29" s="68"/>
      <c r="F29" s="63"/>
      <c r="L29" s="60"/>
      <c r="M29" s="59"/>
      <c r="O29" s="60"/>
      <c r="P29" s="64"/>
      <c r="Q29" s="60"/>
      <c r="R29" s="60"/>
      <c r="S29" s="65"/>
      <c r="T29" s="59"/>
      <c r="U29" s="60"/>
      <c r="V29" s="65"/>
      <c r="Y29" s="59"/>
      <c r="Z29" s="60"/>
      <c r="AA29" s="65"/>
      <c r="AB29" s="60"/>
      <c r="AC29" s="60"/>
      <c r="AD29" s="65"/>
      <c r="AE29" s="65"/>
      <c r="AF29" s="60"/>
    </row>
    <row r="30" spans="2:36" s="49" customFormat="1" ht="22.5" customHeight="1" x14ac:dyDescent="0.25">
      <c r="C30" s="66" t="s">
        <v>32</v>
      </c>
      <c r="D30" s="68" t="s">
        <v>33</v>
      </c>
      <c r="E30" s="70"/>
      <c r="F30" s="63"/>
      <c r="L30" s="60"/>
      <c r="M30" s="59"/>
      <c r="O30" s="60"/>
      <c r="P30" s="64"/>
      <c r="Q30" s="60"/>
      <c r="R30" s="60"/>
      <c r="S30" s="65"/>
      <c r="T30" s="59"/>
      <c r="U30" s="60"/>
      <c r="V30" s="65"/>
      <c r="Y30" s="59"/>
      <c r="Z30" s="60"/>
      <c r="AA30" s="65"/>
      <c r="AB30" s="60"/>
      <c r="AC30" s="60"/>
      <c r="AD30" s="65"/>
      <c r="AE30" s="65"/>
      <c r="AF30" s="60"/>
    </row>
    <row r="31" spans="2:36" s="49" customFormat="1" ht="22.5" customHeight="1" x14ac:dyDescent="0.25">
      <c r="C31" s="66" t="s">
        <v>34</v>
      </c>
      <c r="D31" s="68" t="s">
        <v>35</v>
      </c>
      <c r="E31" s="68"/>
      <c r="F31" s="63"/>
      <c r="G31" s="63"/>
      <c r="H31" s="63"/>
      <c r="I31" s="71"/>
      <c r="J31" s="72"/>
      <c r="L31" s="60"/>
      <c r="M31" s="59"/>
      <c r="O31" s="60"/>
      <c r="P31" s="64"/>
      <c r="Q31" s="60"/>
      <c r="R31" s="60"/>
      <c r="S31" s="65"/>
      <c r="T31" s="59"/>
      <c r="U31" s="60"/>
      <c r="V31" s="65"/>
      <c r="Y31" s="59"/>
      <c r="Z31" s="60"/>
      <c r="AA31" s="65"/>
      <c r="AB31" s="60"/>
      <c r="AC31" s="60"/>
      <c r="AD31" s="65"/>
      <c r="AE31" s="65"/>
      <c r="AF31" s="60"/>
    </row>
    <row r="32" spans="2:36" s="49" customFormat="1" ht="16.5" customHeight="1" x14ac:dyDescent="0.25">
      <c r="F32" s="63"/>
      <c r="G32" s="63"/>
      <c r="H32" s="63"/>
      <c r="I32" s="71"/>
      <c r="J32" s="72"/>
      <c r="L32" s="60"/>
      <c r="M32" s="59"/>
      <c r="O32" s="60"/>
      <c r="P32" s="64"/>
      <c r="Q32" s="60"/>
      <c r="R32" s="60"/>
      <c r="S32" s="65"/>
      <c r="T32" s="59"/>
      <c r="U32" s="60"/>
      <c r="V32" s="65"/>
      <c r="Y32" s="59"/>
      <c r="Z32" s="60"/>
      <c r="AA32" s="65"/>
      <c r="AB32" s="60"/>
      <c r="AC32" s="60"/>
      <c r="AD32" s="65"/>
      <c r="AE32" s="65"/>
      <c r="AF32" s="60"/>
    </row>
    <row r="33" spans="1:1026" s="49" customFormat="1" ht="16.5" customHeight="1" x14ac:dyDescent="0.25">
      <c r="C33" s="274" t="s">
        <v>36</v>
      </c>
      <c r="D33" s="274"/>
      <c r="E33" s="274"/>
      <c r="F33" s="274"/>
      <c r="G33" s="63"/>
      <c r="H33" s="63"/>
      <c r="I33" s="71"/>
      <c r="J33" s="72"/>
      <c r="L33" s="60"/>
      <c r="M33" s="59"/>
      <c r="O33" s="60"/>
      <c r="P33" s="64"/>
      <c r="Q33" s="60"/>
      <c r="R33" s="60"/>
      <c r="S33" s="65"/>
      <c r="T33" s="59"/>
      <c r="U33" s="60"/>
      <c r="V33" s="65"/>
      <c r="Y33" s="59"/>
      <c r="Z33" s="60"/>
      <c r="AA33" s="65"/>
      <c r="AB33" s="60"/>
      <c r="AC33" s="60"/>
      <c r="AD33" s="65"/>
      <c r="AE33" s="65"/>
      <c r="AF33" s="60"/>
    </row>
    <row r="34" spans="1:1026" s="49" customFormat="1" ht="16.5" customHeight="1" x14ac:dyDescent="0.25">
      <c r="C34" s="274" t="s">
        <v>37</v>
      </c>
      <c r="D34" s="274"/>
      <c r="E34" s="121">
        <f>F23</f>
        <v>0.24199999999999999</v>
      </c>
      <c r="F34" s="216" t="str">
        <f>IF(E34 &gt;= 0.85,$C$29,IF(E34&lt;=0.59,$C$31,$C$30))</f>
        <v>NO ADECUADO.</v>
      </c>
      <c r="G34" s="63"/>
      <c r="H34" s="63"/>
      <c r="I34" s="71"/>
      <c r="J34" s="72"/>
      <c r="L34" s="60"/>
      <c r="M34" s="59"/>
      <c r="O34" s="60"/>
      <c r="P34" s="64"/>
      <c r="Q34" s="60"/>
      <c r="R34" s="60"/>
      <c r="S34" s="65"/>
      <c r="T34" s="59"/>
      <c r="U34" s="60"/>
      <c r="V34" s="65"/>
      <c r="Y34" s="59"/>
      <c r="Z34" s="60"/>
      <c r="AA34" s="65"/>
      <c r="AB34" s="60"/>
      <c r="AC34" s="60"/>
      <c r="AD34" s="65"/>
      <c r="AE34" s="65"/>
      <c r="AF34" s="60"/>
    </row>
    <row r="35" spans="1:1026" s="49" customFormat="1" ht="16.5" customHeight="1" x14ac:dyDescent="0.25">
      <c r="C35" s="274" t="s">
        <v>38</v>
      </c>
      <c r="D35" s="274"/>
      <c r="E35" s="121">
        <f>I23</f>
        <v>0.215</v>
      </c>
      <c r="F35" s="216" t="str">
        <f>IF(E35 &gt;= 0.85,$C$29,IF(E35&lt;=0.59,$C$31,$C$30))</f>
        <v>NO ADECUADO.</v>
      </c>
      <c r="G35" s="63"/>
      <c r="H35" s="63"/>
      <c r="I35" s="71"/>
      <c r="J35" s="72"/>
      <c r="L35" s="60"/>
      <c r="M35" s="59"/>
      <c r="O35" s="60"/>
      <c r="P35" s="64"/>
      <c r="Q35" s="60"/>
      <c r="R35" s="60"/>
      <c r="S35" s="65"/>
      <c r="T35" s="59"/>
      <c r="U35" s="60"/>
      <c r="V35" s="65"/>
      <c r="Y35" s="59"/>
      <c r="Z35" s="60"/>
      <c r="AA35" s="65"/>
      <c r="AB35" s="60"/>
      <c r="AC35" s="60"/>
      <c r="AD35" s="65"/>
      <c r="AE35" s="65"/>
      <c r="AF35" s="60"/>
    </row>
    <row r="36" spans="1:1026" s="49" customFormat="1" ht="16.5" customHeight="1" x14ac:dyDescent="0.25">
      <c r="B36" s="63"/>
      <c r="C36" s="168"/>
      <c r="D36" s="168"/>
      <c r="E36" s="73"/>
      <c r="F36" s="63"/>
      <c r="G36" s="63"/>
      <c r="H36" s="63"/>
      <c r="I36" s="71"/>
      <c r="J36" s="72"/>
      <c r="L36" s="60"/>
      <c r="M36" s="59"/>
      <c r="O36" s="60"/>
      <c r="P36" s="64"/>
      <c r="Q36" s="60"/>
      <c r="R36" s="60"/>
      <c r="S36" s="65"/>
      <c r="T36" s="59"/>
      <c r="U36" s="60"/>
      <c r="V36" s="65"/>
      <c r="Y36" s="59"/>
      <c r="Z36" s="60"/>
      <c r="AA36" s="65"/>
      <c r="AB36" s="60"/>
      <c r="AC36" s="60"/>
      <c r="AD36" s="65"/>
      <c r="AE36" s="65"/>
      <c r="AF36" s="60"/>
    </row>
    <row r="37" spans="1:1026" s="40" customFormat="1" ht="35.1" customHeight="1" x14ac:dyDescent="0.25">
      <c r="C37" s="297" t="s">
        <v>39</v>
      </c>
      <c r="D37" s="297"/>
      <c r="E37" s="297"/>
      <c r="F37" s="297"/>
      <c r="G37" s="297"/>
      <c r="H37" s="297"/>
      <c r="I37" s="297"/>
      <c r="J37" s="297"/>
      <c r="L37" s="41"/>
      <c r="M37" s="42"/>
      <c r="O37" s="41"/>
      <c r="P37" s="43"/>
      <c r="Q37" s="41"/>
      <c r="R37" s="41"/>
      <c r="S37" s="44"/>
      <c r="T37" s="42"/>
      <c r="U37" s="41"/>
      <c r="V37" s="44"/>
      <c r="W37" s="42"/>
      <c r="X37" s="41"/>
      <c r="Y37" s="44"/>
      <c r="Z37" s="41"/>
      <c r="AA37" s="41"/>
      <c r="AB37" s="44"/>
      <c r="AC37" s="44"/>
      <c r="AD37" s="41"/>
    </row>
    <row r="38" spans="1:1026" s="74" customFormat="1" ht="35.1" customHeight="1" x14ac:dyDescent="0.25">
      <c r="C38" s="298" t="s">
        <v>40</v>
      </c>
      <c r="D38" s="298"/>
      <c r="E38" s="298"/>
      <c r="F38" s="298"/>
      <c r="G38" s="298"/>
      <c r="H38" s="298"/>
      <c r="J38" s="75"/>
      <c r="L38" s="76"/>
      <c r="M38" s="75"/>
      <c r="N38" s="77"/>
      <c r="O38" s="78"/>
      <c r="P38" s="79"/>
      <c r="Q38" s="78"/>
      <c r="R38" s="78"/>
      <c r="S38" s="80"/>
      <c r="T38" s="81"/>
      <c r="U38" s="78"/>
      <c r="V38" s="80"/>
      <c r="W38" s="81"/>
      <c r="X38" s="78"/>
      <c r="Y38" s="82"/>
      <c r="Z38" s="76"/>
      <c r="AA38" s="76"/>
      <c r="AB38" s="82"/>
      <c r="AC38" s="82"/>
      <c r="AD38" s="76"/>
    </row>
    <row r="39" spans="1:1026" s="168" customFormat="1" ht="35.1" customHeight="1" x14ac:dyDescent="0.25">
      <c r="C39" s="165"/>
      <c r="D39" s="165"/>
      <c r="E39" s="165"/>
      <c r="F39" s="165"/>
      <c r="G39" s="165"/>
      <c r="H39" s="165"/>
      <c r="J39" s="24"/>
      <c r="L39" s="46"/>
      <c r="M39" s="24"/>
      <c r="N39" s="49"/>
      <c r="O39" s="60"/>
      <c r="P39" s="64"/>
      <c r="Q39" s="60"/>
      <c r="R39" s="60"/>
      <c r="S39" s="65"/>
      <c r="T39" s="59"/>
      <c r="U39" s="60"/>
      <c r="V39" s="65"/>
      <c r="W39" s="59"/>
      <c r="X39" s="60"/>
      <c r="Y39" s="48"/>
      <c r="Z39" s="46"/>
      <c r="AA39" s="46"/>
      <c r="AB39" s="48"/>
      <c r="AC39" s="48"/>
      <c r="AD39" s="46"/>
    </row>
    <row r="40" spans="1:1026" s="168" customFormat="1" ht="35.1" customHeight="1" x14ac:dyDescent="0.25">
      <c r="C40" s="274" t="s">
        <v>41</v>
      </c>
      <c r="D40" s="274"/>
      <c r="E40" s="274"/>
      <c r="F40" s="274"/>
      <c r="G40" s="274"/>
      <c r="J40" s="24"/>
      <c r="L40" s="46"/>
      <c r="P40" s="64"/>
      <c r="Q40" s="60"/>
      <c r="R40" s="60"/>
      <c r="S40" s="65"/>
      <c r="T40" s="59"/>
      <c r="U40" s="60"/>
      <c r="V40" s="65"/>
      <c r="W40" s="59"/>
      <c r="X40" s="60"/>
      <c r="Y40" s="48"/>
      <c r="Z40" s="46"/>
      <c r="AA40" s="46"/>
      <c r="AB40" s="48"/>
      <c r="AC40" s="48"/>
      <c r="AD40" s="46"/>
    </row>
    <row r="41" spans="1:1026" s="168" customFormat="1" ht="35.1" customHeight="1" x14ac:dyDescent="0.25">
      <c r="C41" s="205" t="s">
        <v>27</v>
      </c>
      <c r="D41" s="274" t="s">
        <v>42</v>
      </c>
      <c r="E41" s="274"/>
      <c r="F41" s="274"/>
      <c r="G41" s="205" t="s">
        <v>43</v>
      </c>
      <c r="J41" s="24"/>
      <c r="L41" s="46"/>
      <c r="P41" s="64"/>
      <c r="Q41" s="60"/>
      <c r="R41" s="60"/>
      <c r="S41" s="65"/>
      <c r="T41" s="59"/>
      <c r="U41" s="60"/>
      <c r="V41" s="65"/>
      <c r="W41" s="59"/>
      <c r="X41" s="60"/>
      <c r="Y41" s="48"/>
      <c r="Z41" s="46"/>
      <c r="AA41" s="46"/>
      <c r="AB41" s="48"/>
      <c r="AC41" s="48"/>
      <c r="AD41" s="46"/>
    </row>
    <row r="42" spans="1:1026" s="168" customFormat="1" ht="35.1" customHeight="1" x14ac:dyDescent="0.25">
      <c r="C42" s="125" t="s">
        <v>44</v>
      </c>
      <c r="D42" s="281" t="s">
        <v>45</v>
      </c>
      <c r="E42" s="281"/>
      <c r="F42" s="281"/>
      <c r="G42" s="218">
        <v>1</v>
      </c>
      <c r="H42" s="165"/>
      <c r="J42" s="24"/>
      <c r="L42" s="309" t="s">
        <v>50</v>
      </c>
      <c r="M42" s="309"/>
      <c r="N42" s="309"/>
      <c r="P42" s="64"/>
      <c r="Q42" s="60"/>
      <c r="R42" s="60"/>
      <c r="S42" s="65"/>
      <c r="T42" s="59"/>
      <c r="U42" s="60"/>
      <c r="V42" s="65"/>
      <c r="W42" s="59"/>
      <c r="X42" s="60"/>
      <c r="Y42" s="48"/>
      <c r="Z42" s="46"/>
      <c r="AA42" s="46"/>
      <c r="AB42" s="48"/>
      <c r="AC42" s="48"/>
      <c r="AD42" s="46"/>
    </row>
    <row r="43" spans="1:1026" s="168" customFormat="1" ht="35.1" customHeight="1" x14ac:dyDescent="0.25">
      <c r="C43" s="219" t="s">
        <v>46</v>
      </c>
      <c r="D43" s="279" t="s">
        <v>47</v>
      </c>
      <c r="E43" s="279"/>
      <c r="F43" s="279"/>
      <c r="G43" s="220">
        <v>0.7</v>
      </c>
      <c r="H43" s="165"/>
      <c r="J43" s="24"/>
      <c r="L43" s="46"/>
      <c r="P43" s="64"/>
      <c r="Q43" s="60"/>
      <c r="R43" s="60"/>
      <c r="S43" s="65"/>
      <c r="T43" s="59"/>
      <c r="U43" s="60"/>
      <c r="V43" s="65"/>
      <c r="W43" s="59"/>
      <c r="X43" s="60"/>
      <c r="Y43" s="48"/>
      <c r="Z43" s="46"/>
      <c r="AA43" s="46"/>
      <c r="AB43" s="48"/>
      <c r="AC43" s="48"/>
      <c r="AD43" s="46"/>
    </row>
    <row r="44" spans="1:1026" s="168" customFormat="1" ht="35.1" customHeight="1" x14ac:dyDescent="0.25">
      <c r="C44" s="125" t="s">
        <v>48</v>
      </c>
      <c r="D44" s="281" t="s">
        <v>49</v>
      </c>
      <c r="E44" s="281"/>
      <c r="F44" s="281"/>
      <c r="G44" s="218">
        <v>0.5</v>
      </c>
      <c r="H44" s="165"/>
      <c r="J44" s="24"/>
      <c r="L44" s="46"/>
      <c r="M44" s="24"/>
      <c r="N44" s="49"/>
      <c r="O44" s="60"/>
      <c r="P44" s="64"/>
      <c r="Q44" s="60"/>
      <c r="R44" s="60"/>
      <c r="S44" s="65"/>
      <c r="T44" s="59"/>
      <c r="U44" s="60"/>
      <c r="V44" s="65"/>
      <c r="W44" s="59"/>
      <c r="X44" s="60"/>
      <c r="Y44" s="48"/>
      <c r="Z44" s="46"/>
      <c r="AA44" s="46"/>
      <c r="AB44" s="48"/>
      <c r="AC44" s="48"/>
      <c r="AD44" s="46"/>
    </row>
    <row r="45" spans="1:1026" s="168" customFormat="1" ht="39.950000000000003" customHeight="1" x14ac:dyDescent="0.25">
      <c r="C45" s="45"/>
      <c r="E45" s="45"/>
      <c r="J45" s="24"/>
      <c r="L45" s="46"/>
      <c r="P45" s="64"/>
      <c r="Q45" s="296"/>
      <c r="R45" s="296"/>
      <c r="S45" s="296"/>
      <c r="T45" s="296"/>
      <c r="U45" s="169"/>
      <c r="V45" s="65"/>
      <c r="W45" s="59"/>
      <c r="X45" s="60"/>
      <c r="Y45" s="48"/>
      <c r="Z45" s="46"/>
      <c r="AA45" s="46"/>
      <c r="AB45" s="48"/>
      <c r="AC45" s="48"/>
      <c r="AD45" s="46"/>
    </row>
    <row r="46" spans="1:1026" ht="39.950000000000003" customHeight="1" x14ac:dyDescent="0.25">
      <c r="C46" s="205" t="s">
        <v>51</v>
      </c>
      <c r="D46" s="205" t="s">
        <v>52</v>
      </c>
      <c r="E46" s="205" t="s">
        <v>53</v>
      </c>
      <c r="F46" s="205" t="s">
        <v>54</v>
      </c>
      <c r="G46" s="205" t="s">
        <v>55</v>
      </c>
      <c r="H46" s="83" t="s">
        <v>54</v>
      </c>
      <c r="I46" s="205" t="s">
        <v>56</v>
      </c>
      <c r="J46" s="83" t="s">
        <v>54</v>
      </c>
      <c r="K46" s="20"/>
      <c r="L46" s="18"/>
      <c r="N46" s="62"/>
      <c r="S46" s="62"/>
      <c r="AB46" s="18"/>
      <c r="AC46" s="18"/>
      <c r="AD46" s="18"/>
    </row>
    <row r="47" spans="1:1026" s="92" customFormat="1" ht="35.1" customHeight="1" x14ac:dyDescent="0.25">
      <c r="A47" s="164"/>
      <c r="B47" s="164"/>
      <c r="C47" s="112">
        <f>J23+K23+L23</f>
        <v>6582</v>
      </c>
      <c r="D47" s="221">
        <f>+F47+H47+J47</f>
        <v>1</v>
      </c>
      <c r="E47" s="222">
        <f>J23</f>
        <v>1869</v>
      </c>
      <c r="F47" s="122">
        <f>E47/C47</f>
        <v>0.28395624430264355</v>
      </c>
      <c r="G47" s="222">
        <f>K23</f>
        <v>345</v>
      </c>
      <c r="H47" s="122">
        <f>G47/C47</f>
        <v>5.2415679124886053E-2</v>
      </c>
      <c r="I47" s="222">
        <f>L23</f>
        <v>4368</v>
      </c>
      <c r="J47" s="122">
        <f>I47/C47</f>
        <v>0.66362807657247036</v>
      </c>
      <c r="K47" s="88"/>
      <c r="L47" s="164"/>
      <c r="M47" s="88"/>
      <c r="N47" s="89"/>
      <c r="O47" s="90"/>
      <c r="P47" s="91"/>
      <c r="Q47" s="90"/>
      <c r="R47" s="90"/>
      <c r="S47" s="89"/>
      <c r="T47" s="88"/>
      <c r="U47" s="90"/>
      <c r="V47" s="89"/>
      <c r="W47" s="88"/>
      <c r="X47" s="90"/>
      <c r="Y47" s="89"/>
      <c r="Z47" s="90"/>
      <c r="AA47" s="90"/>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c r="DJ47" s="164"/>
      <c r="DK47" s="164"/>
      <c r="DL47" s="164"/>
      <c r="DM47" s="164"/>
      <c r="DN47" s="164"/>
      <c r="DO47" s="164"/>
      <c r="DP47" s="164"/>
      <c r="DQ47" s="164"/>
      <c r="DR47" s="164"/>
      <c r="DS47" s="164"/>
      <c r="DT47" s="164"/>
      <c r="DU47" s="164"/>
      <c r="DV47" s="164"/>
      <c r="DW47" s="164"/>
      <c r="DX47" s="164"/>
      <c r="DY47" s="164"/>
      <c r="DZ47" s="164"/>
      <c r="EA47" s="164"/>
      <c r="EB47" s="164"/>
      <c r="EC47" s="164"/>
      <c r="ED47" s="164"/>
      <c r="EE47" s="164"/>
      <c r="EF47" s="164"/>
      <c r="EG47" s="164"/>
      <c r="EH47" s="164"/>
      <c r="EI47" s="164"/>
      <c r="EJ47" s="164"/>
      <c r="EK47" s="164"/>
      <c r="EL47" s="164"/>
      <c r="EM47" s="164"/>
      <c r="EN47" s="164"/>
      <c r="EO47" s="164"/>
      <c r="EP47" s="164"/>
      <c r="EQ47" s="164"/>
      <c r="ER47" s="164"/>
      <c r="ES47" s="164"/>
      <c r="ET47" s="164"/>
      <c r="EU47" s="164"/>
      <c r="EV47" s="164"/>
      <c r="EW47" s="164"/>
      <c r="EX47" s="164"/>
      <c r="EY47" s="164"/>
      <c r="EZ47" s="164"/>
      <c r="FA47" s="164"/>
      <c r="FB47" s="164"/>
      <c r="FC47" s="164"/>
      <c r="FD47" s="164"/>
      <c r="FE47" s="164"/>
      <c r="FF47" s="164"/>
      <c r="FG47" s="164"/>
      <c r="FH47" s="164"/>
      <c r="FI47" s="164"/>
      <c r="FJ47" s="164"/>
      <c r="FK47" s="164"/>
      <c r="FL47" s="164"/>
      <c r="FM47" s="164"/>
      <c r="FN47" s="164"/>
      <c r="FO47" s="164"/>
      <c r="FP47" s="164"/>
      <c r="FQ47" s="164"/>
      <c r="FR47" s="164"/>
      <c r="FS47" s="164"/>
      <c r="FT47" s="164"/>
      <c r="FU47" s="164"/>
      <c r="FV47" s="164"/>
      <c r="FW47" s="164"/>
      <c r="FX47" s="164"/>
      <c r="FY47" s="164"/>
      <c r="FZ47" s="164"/>
      <c r="GA47" s="164"/>
      <c r="GB47" s="164"/>
      <c r="GC47" s="164"/>
      <c r="GD47" s="164"/>
      <c r="GE47" s="164"/>
      <c r="GF47" s="164"/>
      <c r="GG47" s="164"/>
      <c r="GH47" s="164"/>
      <c r="GI47" s="164"/>
      <c r="GJ47" s="164"/>
      <c r="GK47" s="164"/>
      <c r="GL47" s="164"/>
      <c r="GM47" s="164"/>
      <c r="GN47" s="164"/>
      <c r="GO47" s="164"/>
      <c r="GP47" s="164"/>
      <c r="GQ47" s="164"/>
      <c r="GR47" s="164"/>
      <c r="GS47" s="164"/>
      <c r="GT47" s="164"/>
      <c r="GU47" s="164"/>
      <c r="GV47" s="164"/>
      <c r="GW47" s="164"/>
      <c r="GX47" s="164"/>
      <c r="GY47" s="164"/>
      <c r="GZ47" s="164"/>
      <c r="HA47" s="164"/>
      <c r="HB47" s="164"/>
      <c r="HC47" s="164"/>
      <c r="HD47" s="164"/>
      <c r="HE47" s="164"/>
      <c r="HF47" s="164"/>
      <c r="HG47" s="164"/>
      <c r="HH47" s="164"/>
      <c r="HI47" s="164"/>
      <c r="HJ47" s="164"/>
      <c r="HK47" s="164"/>
      <c r="HL47" s="164"/>
      <c r="HM47" s="164"/>
      <c r="HN47" s="164"/>
      <c r="HO47" s="164"/>
      <c r="HP47" s="164"/>
      <c r="HQ47" s="164"/>
      <c r="HR47" s="164"/>
      <c r="HS47" s="164"/>
      <c r="HT47" s="164"/>
      <c r="HU47" s="164"/>
      <c r="HV47" s="164"/>
      <c r="HW47" s="164"/>
      <c r="HX47" s="164"/>
      <c r="HY47" s="164"/>
      <c r="HZ47" s="164"/>
      <c r="IA47" s="164"/>
      <c r="IB47" s="164"/>
      <c r="IC47" s="164"/>
      <c r="ID47" s="164"/>
      <c r="IE47" s="164"/>
      <c r="IF47" s="164"/>
      <c r="IG47" s="164"/>
      <c r="IH47" s="164"/>
      <c r="II47" s="164"/>
      <c r="IJ47" s="164"/>
      <c r="IK47" s="164"/>
      <c r="IL47" s="164"/>
      <c r="IM47" s="164"/>
      <c r="IN47" s="164"/>
      <c r="IO47" s="164"/>
      <c r="IP47" s="164"/>
      <c r="IQ47" s="164"/>
      <c r="IR47" s="164"/>
      <c r="IS47" s="164"/>
      <c r="IT47" s="164"/>
      <c r="IU47" s="164"/>
      <c r="IV47" s="164"/>
      <c r="IW47" s="164"/>
      <c r="IX47" s="164"/>
      <c r="IY47" s="164"/>
      <c r="IZ47" s="164"/>
      <c r="JA47" s="164"/>
      <c r="JB47" s="164"/>
      <c r="JC47" s="164"/>
      <c r="JD47" s="164"/>
      <c r="JE47" s="164"/>
      <c r="JF47" s="164"/>
      <c r="JG47" s="164"/>
      <c r="JH47" s="164"/>
      <c r="JI47" s="164"/>
      <c r="JJ47" s="164"/>
      <c r="JK47" s="164"/>
      <c r="JL47" s="164"/>
      <c r="JM47" s="164"/>
      <c r="JN47" s="164"/>
      <c r="JO47" s="164"/>
      <c r="JP47" s="164"/>
      <c r="JQ47" s="164"/>
      <c r="JR47" s="164"/>
      <c r="JS47" s="164"/>
      <c r="JT47" s="164"/>
      <c r="JU47" s="164"/>
      <c r="JV47" s="164"/>
      <c r="JW47" s="164"/>
      <c r="JX47" s="164"/>
      <c r="JY47" s="164"/>
      <c r="JZ47" s="164"/>
      <c r="KA47" s="164"/>
      <c r="KB47" s="164"/>
      <c r="KC47" s="164"/>
      <c r="KD47" s="164"/>
      <c r="KE47" s="164"/>
      <c r="KF47" s="164"/>
      <c r="KG47" s="164"/>
      <c r="KH47" s="164"/>
      <c r="KI47" s="164"/>
      <c r="KJ47" s="164"/>
      <c r="KK47" s="164"/>
      <c r="KL47" s="164"/>
      <c r="KM47" s="164"/>
      <c r="KN47" s="164"/>
      <c r="KO47" s="164"/>
      <c r="KP47" s="164"/>
      <c r="KQ47" s="164"/>
      <c r="KR47" s="164"/>
      <c r="KS47" s="164"/>
      <c r="KT47" s="164"/>
      <c r="KU47" s="164"/>
      <c r="KV47" s="164"/>
      <c r="KW47" s="164"/>
      <c r="KX47" s="164"/>
      <c r="KY47" s="164"/>
      <c r="KZ47" s="164"/>
      <c r="LA47" s="164"/>
      <c r="LB47" s="164"/>
      <c r="LC47" s="164"/>
      <c r="LD47" s="164"/>
      <c r="LE47" s="164"/>
      <c r="LF47" s="164"/>
      <c r="LG47" s="164"/>
      <c r="LH47" s="164"/>
      <c r="LI47" s="164"/>
      <c r="LJ47" s="164"/>
      <c r="LK47" s="164"/>
      <c r="LL47" s="164"/>
      <c r="LM47" s="164"/>
      <c r="LN47" s="164"/>
      <c r="LO47" s="164"/>
      <c r="LP47" s="164"/>
      <c r="LQ47" s="164"/>
      <c r="LR47" s="164"/>
      <c r="LS47" s="164"/>
      <c r="LT47" s="164"/>
      <c r="LU47" s="164"/>
      <c r="LV47" s="164"/>
      <c r="LW47" s="164"/>
      <c r="LX47" s="164"/>
      <c r="LY47" s="164"/>
      <c r="LZ47" s="164"/>
      <c r="MA47" s="164"/>
      <c r="MB47" s="164"/>
      <c r="MC47" s="164"/>
      <c r="MD47" s="164"/>
      <c r="ME47" s="164"/>
      <c r="MF47" s="164"/>
      <c r="MG47" s="164"/>
      <c r="MH47" s="164"/>
      <c r="MI47" s="164"/>
      <c r="MJ47" s="164"/>
      <c r="MK47" s="164"/>
      <c r="ML47" s="164"/>
      <c r="MM47" s="164"/>
      <c r="MN47" s="164"/>
      <c r="MO47" s="164"/>
      <c r="MP47" s="164"/>
      <c r="MQ47" s="164"/>
      <c r="MR47" s="164"/>
      <c r="MS47" s="164"/>
      <c r="MT47" s="164"/>
      <c r="MU47" s="164"/>
      <c r="MV47" s="164"/>
      <c r="MW47" s="164"/>
      <c r="MX47" s="164"/>
      <c r="MY47" s="164"/>
      <c r="MZ47" s="164"/>
      <c r="NA47" s="164"/>
      <c r="NB47" s="164"/>
      <c r="NC47" s="164"/>
      <c r="ND47" s="164"/>
      <c r="NE47" s="164"/>
      <c r="NF47" s="164"/>
      <c r="NG47" s="164"/>
      <c r="NH47" s="164"/>
      <c r="NI47" s="164"/>
      <c r="NJ47" s="164"/>
      <c r="NK47" s="164"/>
      <c r="NL47" s="164"/>
      <c r="NM47" s="164"/>
      <c r="NN47" s="164"/>
      <c r="NO47" s="164"/>
      <c r="NP47" s="164"/>
      <c r="NQ47" s="164"/>
      <c r="NR47" s="164"/>
      <c r="NS47" s="164"/>
      <c r="NT47" s="164"/>
      <c r="NU47" s="164"/>
      <c r="NV47" s="164"/>
      <c r="NW47" s="164"/>
      <c r="NX47" s="164"/>
      <c r="NY47" s="164"/>
      <c r="NZ47" s="164"/>
      <c r="OA47" s="164"/>
      <c r="OB47" s="164"/>
      <c r="OC47" s="164"/>
      <c r="OD47" s="164"/>
      <c r="OE47" s="164"/>
      <c r="OF47" s="164"/>
      <c r="OG47" s="164"/>
      <c r="OH47" s="164"/>
      <c r="OI47" s="164"/>
      <c r="OJ47" s="164"/>
      <c r="OK47" s="164"/>
      <c r="OL47" s="164"/>
      <c r="OM47" s="164"/>
      <c r="ON47" s="164"/>
      <c r="OO47" s="164"/>
      <c r="OP47" s="164"/>
      <c r="OQ47" s="164"/>
      <c r="OR47" s="164"/>
      <c r="OS47" s="164"/>
      <c r="OT47" s="164"/>
      <c r="OU47" s="164"/>
      <c r="OV47" s="164"/>
      <c r="OW47" s="164"/>
      <c r="OX47" s="164"/>
      <c r="OY47" s="164"/>
      <c r="OZ47" s="164"/>
      <c r="PA47" s="164"/>
      <c r="PB47" s="164"/>
      <c r="PC47" s="164"/>
      <c r="PD47" s="164"/>
      <c r="PE47" s="164"/>
      <c r="PF47" s="164"/>
      <c r="PG47" s="164"/>
      <c r="PH47" s="164"/>
      <c r="PI47" s="164"/>
      <c r="PJ47" s="164"/>
      <c r="PK47" s="164"/>
      <c r="PL47" s="164"/>
      <c r="PM47" s="164"/>
      <c r="PN47" s="164"/>
      <c r="PO47" s="164"/>
      <c r="PP47" s="164"/>
      <c r="PQ47" s="164"/>
      <c r="PR47" s="164"/>
      <c r="PS47" s="164"/>
      <c r="PT47" s="164"/>
      <c r="PU47" s="164"/>
      <c r="PV47" s="164"/>
      <c r="PW47" s="164"/>
      <c r="PX47" s="164"/>
      <c r="PY47" s="164"/>
      <c r="PZ47" s="164"/>
      <c r="QA47" s="164"/>
      <c r="QB47" s="164"/>
      <c r="QC47" s="164"/>
      <c r="QD47" s="164"/>
      <c r="QE47" s="164"/>
      <c r="QF47" s="164"/>
      <c r="QG47" s="164"/>
      <c r="QH47" s="164"/>
      <c r="QI47" s="164"/>
      <c r="QJ47" s="164"/>
      <c r="QK47" s="164"/>
      <c r="QL47" s="164"/>
      <c r="QM47" s="164"/>
      <c r="QN47" s="164"/>
      <c r="QO47" s="164"/>
      <c r="QP47" s="164"/>
      <c r="QQ47" s="164"/>
      <c r="QR47" s="164"/>
      <c r="QS47" s="164"/>
      <c r="QT47" s="164"/>
      <c r="QU47" s="164"/>
      <c r="QV47" s="164"/>
      <c r="QW47" s="164"/>
      <c r="QX47" s="164"/>
      <c r="QY47" s="164"/>
      <c r="QZ47" s="164"/>
      <c r="RA47" s="164"/>
      <c r="RB47" s="164"/>
      <c r="RC47" s="164"/>
      <c r="RD47" s="164"/>
      <c r="RE47" s="164"/>
      <c r="RF47" s="164"/>
      <c r="RG47" s="164"/>
      <c r="RH47" s="164"/>
      <c r="RI47" s="164"/>
      <c r="RJ47" s="164"/>
      <c r="RK47" s="164"/>
      <c r="RL47" s="164"/>
      <c r="RM47" s="164"/>
      <c r="RN47" s="164"/>
      <c r="RO47" s="164"/>
      <c r="RP47" s="164"/>
      <c r="RQ47" s="164"/>
      <c r="RR47" s="164"/>
      <c r="RS47" s="164"/>
      <c r="RT47" s="164"/>
      <c r="RU47" s="164"/>
      <c r="RV47" s="164"/>
      <c r="RW47" s="164"/>
      <c r="RX47" s="164"/>
      <c r="RY47" s="164"/>
      <c r="RZ47" s="164"/>
      <c r="SA47" s="164"/>
      <c r="SB47" s="164"/>
      <c r="SC47" s="164"/>
      <c r="SD47" s="164"/>
      <c r="SE47" s="164"/>
      <c r="SF47" s="164"/>
      <c r="SG47" s="164"/>
      <c r="SH47" s="164"/>
      <c r="SI47" s="164"/>
      <c r="SJ47" s="164"/>
      <c r="SK47" s="164"/>
      <c r="SL47" s="164"/>
      <c r="SM47" s="164"/>
      <c r="SN47" s="164"/>
      <c r="SO47" s="164"/>
      <c r="SP47" s="164"/>
      <c r="SQ47" s="164"/>
      <c r="SR47" s="164"/>
      <c r="SS47" s="164"/>
      <c r="ST47" s="164"/>
      <c r="SU47" s="164"/>
      <c r="SV47" s="164"/>
      <c r="SW47" s="164"/>
      <c r="SX47" s="164"/>
      <c r="SY47" s="164"/>
      <c r="SZ47" s="164"/>
      <c r="TA47" s="164"/>
      <c r="TB47" s="164"/>
      <c r="TC47" s="164"/>
      <c r="TD47" s="164"/>
      <c r="TE47" s="164"/>
      <c r="TF47" s="164"/>
      <c r="TG47" s="164"/>
      <c r="TH47" s="164"/>
      <c r="TI47" s="164"/>
      <c r="TJ47" s="164"/>
      <c r="TK47" s="164"/>
      <c r="TL47" s="164"/>
      <c r="TM47" s="164"/>
      <c r="TN47" s="164"/>
      <c r="TO47" s="164"/>
      <c r="TP47" s="164"/>
      <c r="TQ47" s="164"/>
      <c r="TR47" s="164"/>
      <c r="TS47" s="164"/>
      <c r="TT47" s="164"/>
      <c r="TU47" s="164"/>
      <c r="TV47" s="164"/>
      <c r="TW47" s="164"/>
      <c r="TX47" s="164"/>
      <c r="TY47" s="164"/>
      <c r="TZ47" s="164"/>
      <c r="UA47" s="164"/>
      <c r="UB47" s="164"/>
      <c r="UC47" s="164"/>
      <c r="UD47" s="164"/>
      <c r="UE47" s="164"/>
      <c r="UF47" s="164"/>
      <c r="UG47" s="164"/>
      <c r="UH47" s="164"/>
      <c r="UI47" s="164"/>
      <c r="UJ47" s="164"/>
      <c r="UK47" s="164"/>
      <c r="UL47" s="164"/>
      <c r="UM47" s="164"/>
      <c r="UN47" s="164"/>
      <c r="UO47" s="164"/>
      <c r="UP47" s="164"/>
      <c r="UQ47" s="164"/>
      <c r="UR47" s="164"/>
      <c r="US47" s="164"/>
      <c r="UT47" s="164"/>
      <c r="UU47" s="164"/>
      <c r="UV47" s="164"/>
      <c r="UW47" s="164"/>
      <c r="UX47" s="164"/>
      <c r="UY47" s="164"/>
      <c r="UZ47" s="164"/>
      <c r="VA47" s="164"/>
      <c r="VB47" s="164"/>
      <c r="VC47" s="164"/>
      <c r="VD47" s="164"/>
      <c r="VE47" s="164"/>
      <c r="VF47" s="164"/>
      <c r="VG47" s="164"/>
      <c r="VH47" s="164"/>
      <c r="VI47" s="164"/>
      <c r="VJ47" s="164"/>
      <c r="VK47" s="164"/>
      <c r="VL47" s="164"/>
      <c r="VM47" s="164"/>
      <c r="VN47" s="164"/>
      <c r="VO47" s="164"/>
      <c r="VP47" s="164"/>
      <c r="VQ47" s="164"/>
      <c r="VR47" s="164"/>
      <c r="VS47" s="164"/>
      <c r="VT47" s="164"/>
      <c r="VU47" s="164"/>
      <c r="VV47" s="164"/>
      <c r="VW47" s="164"/>
      <c r="VX47" s="164"/>
      <c r="VY47" s="164"/>
      <c r="VZ47" s="164"/>
      <c r="WA47" s="164"/>
      <c r="WB47" s="164"/>
      <c r="WC47" s="164"/>
      <c r="WD47" s="164"/>
      <c r="WE47" s="164"/>
      <c r="WF47" s="164"/>
      <c r="WG47" s="164"/>
      <c r="WH47" s="164"/>
      <c r="WI47" s="164"/>
      <c r="WJ47" s="164"/>
      <c r="WK47" s="164"/>
      <c r="WL47" s="164"/>
      <c r="WM47" s="164"/>
      <c r="WN47" s="164"/>
      <c r="WO47" s="164"/>
      <c r="WP47" s="164"/>
      <c r="WQ47" s="164"/>
      <c r="WR47" s="164"/>
      <c r="WS47" s="164"/>
      <c r="WT47" s="164"/>
      <c r="WU47" s="164"/>
      <c r="WV47" s="164"/>
      <c r="WW47" s="164"/>
      <c r="WX47" s="164"/>
      <c r="WY47" s="164"/>
      <c r="WZ47" s="164"/>
      <c r="XA47" s="164"/>
      <c r="XB47" s="164"/>
      <c r="XC47" s="164"/>
      <c r="XD47" s="164"/>
      <c r="XE47" s="164"/>
      <c r="XF47" s="164"/>
      <c r="XG47" s="164"/>
      <c r="XH47" s="164"/>
      <c r="XI47" s="164"/>
      <c r="XJ47" s="164"/>
      <c r="XK47" s="164"/>
      <c r="XL47" s="164"/>
      <c r="XM47" s="164"/>
      <c r="XN47" s="164"/>
      <c r="XO47" s="164"/>
      <c r="XP47" s="164"/>
      <c r="XQ47" s="164"/>
      <c r="XR47" s="164"/>
      <c r="XS47" s="164"/>
      <c r="XT47" s="164"/>
      <c r="XU47" s="164"/>
      <c r="XV47" s="164"/>
      <c r="XW47" s="164"/>
      <c r="XX47" s="164"/>
      <c r="XY47" s="164"/>
      <c r="XZ47" s="164"/>
      <c r="YA47" s="164"/>
      <c r="YB47" s="164"/>
      <c r="YC47" s="164"/>
      <c r="YD47" s="164"/>
      <c r="YE47" s="164"/>
      <c r="YF47" s="164"/>
      <c r="YG47" s="164"/>
      <c r="YH47" s="164"/>
      <c r="YI47" s="164"/>
      <c r="YJ47" s="164"/>
      <c r="YK47" s="164"/>
      <c r="YL47" s="164"/>
      <c r="YM47" s="164"/>
      <c r="YN47" s="164"/>
      <c r="YO47" s="164"/>
      <c r="YP47" s="164"/>
      <c r="YQ47" s="164"/>
      <c r="YR47" s="164"/>
      <c r="YS47" s="164"/>
      <c r="YT47" s="164"/>
      <c r="YU47" s="164"/>
      <c r="YV47" s="164"/>
      <c r="YW47" s="164"/>
      <c r="YX47" s="164"/>
      <c r="YY47" s="164"/>
      <c r="YZ47" s="164"/>
      <c r="ZA47" s="164"/>
      <c r="ZB47" s="164"/>
      <c r="ZC47" s="164"/>
      <c r="ZD47" s="164"/>
      <c r="ZE47" s="164"/>
      <c r="ZF47" s="164"/>
      <c r="ZG47" s="164"/>
      <c r="ZH47" s="164"/>
      <c r="ZI47" s="164"/>
      <c r="ZJ47" s="164"/>
      <c r="ZK47" s="164"/>
      <c r="ZL47" s="164"/>
      <c r="ZM47" s="164"/>
      <c r="ZN47" s="164"/>
      <c r="ZO47" s="164"/>
      <c r="ZP47" s="164"/>
      <c r="ZQ47" s="164"/>
      <c r="ZR47" s="164"/>
      <c r="ZS47" s="164"/>
      <c r="ZT47" s="164"/>
      <c r="ZU47" s="164"/>
      <c r="ZV47" s="164"/>
      <c r="ZW47" s="164"/>
      <c r="ZX47" s="164"/>
      <c r="ZY47" s="164"/>
      <c r="ZZ47" s="164"/>
      <c r="AAA47" s="164"/>
      <c r="AAB47" s="164"/>
      <c r="AAC47" s="164"/>
      <c r="AAD47" s="164"/>
      <c r="AAE47" s="164"/>
      <c r="AAF47" s="164"/>
      <c r="AAG47" s="164"/>
      <c r="AAH47" s="164"/>
      <c r="AAI47" s="164"/>
      <c r="AAJ47" s="164"/>
      <c r="AAK47" s="164"/>
      <c r="AAL47" s="164"/>
      <c r="AAM47" s="164"/>
      <c r="AAN47" s="164"/>
      <c r="AAO47" s="164"/>
      <c r="AAP47" s="164"/>
      <c r="AAQ47" s="164"/>
      <c r="AAR47" s="164"/>
      <c r="AAS47" s="164"/>
      <c r="AAT47" s="164"/>
      <c r="AAU47" s="164"/>
      <c r="AAV47" s="164"/>
      <c r="AAW47" s="164"/>
      <c r="AAX47" s="164"/>
      <c r="AAY47" s="164"/>
      <c r="AAZ47" s="164"/>
      <c r="ABA47" s="164"/>
      <c r="ABB47" s="164"/>
      <c r="ABC47" s="164"/>
      <c r="ABD47" s="164"/>
      <c r="ABE47" s="164"/>
      <c r="ABF47" s="164"/>
      <c r="ABG47" s="164"/>
      <c r="ABH47" s="164"/>
      <c r="ABI47" s="164"/>
      <c r="ABJ47" s="164"/>
      <c r="ABK47" s="164"/>
      <c r="ABL47" s="164"/>
      <c r="ABM47" s="164"/>
      <c r="ABN47" s="164"/>
      <c r="ABO47" s="164"/>
      <c r="ABP47" s="164"/>
      <c r="ABQ47" s="164"/>
      <c r="ABR47" s="164"/>
      <c r="ABS47" s="164"/>
      <c r="ABT47" s="164"/>
      <c r="ABU47" s="164"/>
      <c r="ABV47" s="164"/>
      <c r="ABW47" s="164"/>
      <c r="ABX47" s="164"/>
      <c r="ABY47" s="164"/>
      <c r="ABZ47" s="164"/>
      <c r="ACA47" s="164"/>
      <c r="ACB47" s="164"/>
      <c r="ACC47" s="164"/>
      <c r="ACD47" s="164"/>
      <c r="ACE47" s="164"/>
      <c r="ACF47" s="164"/>
      <c r="ACG47" s="164"/>
      <c r="ACH47" s="164"/>
      <c r="ACI47" s="164"/>
      <c r="ACJ47" s="164"/>
      <c r="ACK47" s="164"/>
      <c r="ACL47" s="164"/>
      <c r="ACM47" s="164"/>
      <c r="ACN47" s="164"/>
      <c r="ACO47" s="164"/>
      <c r="ACP47" s="164"/>
      <c r="ACQ47" s="164"/>
      <c r="ACR47" s="164"/>
      <c r="ACS47" s="164"/>
      <c r="ACT47" s="164"/>
      <c r="ACU47" s="164"/>
      <c r="ACV47" s="164"/>
      <c r="ACW47" s="164"/>
      <c r="ACX47" s="164"/>
      <c r="ACY47" s="164"/>
      <c r="ACZ47" s="164"/>
      <c r="ADA47" s="164"/>
      <c r="ADB47" s="164"/>
      <c r="ADC47" s="164"/>
      <c r="ADD47" s="164"/>
      <c r="ADE47" s="164"/>
      <c r="ADF47" s="164"/>
      <c r="ADG47" s="164"/>
      <c r="ADH47" s="164"/>
      <c r="ADI47" s="164"/>
      <c r="ADJ47" s="164"/>
      <c r="ADK47" s="164"/>
      <c r="ADL47" s="164"/>
      <c r="ADM47" s="164"/>
      <c r="ADN47" s="164"/>
      <c r="ADO47" s="164"/>
      <c r="ADP47" s="164"/>
      <c r="ADQ47" s="164"/>
      <c r="ADR47" s="164"/>
      <c r="ADS47" s="164"/>
      <c r="ADT47" s="164"/>
      <c r="ADU47" s="164"/>
      <c r="ADV47" s="164"/>
      <c r="ADW47" s="164"/>
      <c r="ADX47" s="164"/>
      <c r="ADY47" s="164"/>
      <c r="ADZ47" s="164"/>
      <c r="AEA47" s="164"/>
      <c r="AEB47" s="164"/>
      <c r="AEC47" s="164"/>
      <c r="AED47" s="164"/>
      <c r="AEE47" s="164"/>
      <c r="AEF47" s="164"/>
      <c r="AEG47" s="164"/>
      <c r="AEH47" s="164"/>
      <c r="AEI47" s="164"/>
      <c r="AEJ47" s="164"/>
      <c r="AEK47" s="164"/>
      <c r="AEL47" s="164"/>
      <c r="AEM47" s="164"/>
      <c r="AEN47" s="164"/>
      <c r="AEO47" s="164"/>
      <c r="AEP47" s="164"/>
      <c r="AEQ47" s="164"/>
      <c r="AER47" s="164"/>
      <c r="AES47" s="164"/>
      <c r="AET47" s="164"/>
      <c r="AEU47" s="164"/>
      <c r="AEV47" s="164"/>
      <c r="AEW47" s="164"/>
      <c r="AEX47" s="164"/>
      <c r="AEY47" s="164"/>
      <c r="AEZ47" s="164"/>
      <c r="AFA47" s="164"/>
      <c r="AFB47" s="164"/>
      <c r="AFC47" s="164"/>
      <c r="AFD47" s="164"/>
      <c r="AFE47" s="164"/>
      <c r="AFF47" s="164"/>
      <c r="AFG47" s="164"/>
      <c r="AFH47" s="164"/>
      <c r="AFI47" s="164"/>
      <c r="AFJ47" s="164"/>
      <c r="AFK47" s="164"/>
      <c r="AFL47" s="164"/>
      <c r="AFM47" s="164"/>
      <c r="AFN47" s="164"/>
      <c r="AFO47" s="164"/>
      <c r="AFP47" s="164"/>
      <c r="AFQ47" s="164"/>
      <c r="AFR47" s="164"/>
      <c r="AFS47" s="164"/>
      <c r="AFT47" s="164"/>
      <c r="AFU47" s="164"/>
      <c r="AFV47" s="164"/>
      <c r="AFW47" s="164"/>
      <c r="AFX47" s="164"/>
      <c r="AFY47" s="164"/>
      <c r="AFZ47" s="164"/>
      <c r="AGA47" s="164"/>
      <c r="AGB47" s="164"/>
      <c r="AGC47" s="164"/>
      <c r="AGD47" s="164"/>
      <c r="AGE47" s="164"/>
      <c r="AGF47" s="164"/>
      <c r="AGG47" s="164"/>
      <c r="AGH47" s="164"/>
      <c r="AGI47" s="164"/>
      <c r="AGJ47" s="164"/>
      <c r="AGK47" s="164"/>
      <c r="AGL47" s="164"/>
      <c r="AGM47" s="164"/>
      <c r="AGN47" s="164"/>
      <c r="AGO47" s="164"/>
      <c r="AGP47" s="164"/>
      <c r="AGQ47" s="164"/>
      <c r="AGR47" s="164"/>
      <c r="AGS47" s="164"/>
      <c r="AGT47" s="164"/>
      <c r="AGU47" s="164"/>
      <c r="AGV47" s="164"/>
      <c r="AGW47" s="164"/>
      <c r="AGX47" s="164"/>
      <c r="AGY47" s="164"/>
      <c r="AGZ47" s="164"/>
      <c r="AHA47" s="164"/>
      <c r="AHB47" s="164"/>
      <c r="AHC47" s="164"/>
      <c r="AHD47" s="164"/>
      <c r="AHE47" s="164"/>
      <c r="AHF47" s="164"/>
      <c r="AHG47" s="164"/>
      <c r="AHH47" s="164"/>
      <c r="AHI47" s="164"/>
      <c r="AHJ47" s="164"/>
      <c r="AHK47" s="164"/>
      <c r="AHL47" s="164"/>
      <c r="AHM47" s="164"/>
      <c r="AHN47" s="164"/>
      <c r="AHO47" s="164"/>
      <c r="AHP47" s="164"/>
      <c r="AHQ47" s="164"/>
      <c r="AHR47" s="164"/>
      <c r="AHS47" s="164"/>
      <c r="AHT47" s="164"/>
      <c r="AHU47" s="164"/>
      <c r="AHV47" s="164"/>
      <c r="AHW47" s="164"/>
      <c r="AHX47" s="164"/>
      <c r="AHY47" s="164"/>
      <c r="AHZ47" s="164"/>
      <c r="AIA47" s="164"/>
      <c r="AIB47" s="164"/>
      <c r="AIC47" s="164"/>
      <c r="AID47" s="164"/>
      <c r="AIE47" s="164"/>
      <c r="AIF47" s="164"/>
      <c r="AIG47" s="164"/>
      <c r="AIH47" s="164"/>
      <c r="AII47" s="164"/>
      <c r="AIJ47" s="164"/>
      <c r="AIK47" s="164"/>
      <c r="AIL47" s="164"/>
      <c r="AIM47" s="164"/>
      <c r="AIN47" s="164"/>
      <c r="AIO47" s="164"/>
      <c r="AIP47" s="164"/>
      <c r="AIQ47" s="164"/>
      <c r="AIR47" s="164"/>
      <c r="AIS47" s="164"/>
      <c r="AIT47" s="164"/>
      <c r="AIU47" s="164"/>
      <c r="AIV47" s="164"/>
      <c r="AIW47" s="164"/>
      <c r="AIX47" s="164"/>
      <c r="AIY47" s="164"/>
      <c r="AIZ47" s="164"/>
      <c r="AJA47" s="164"/>
      <c r="AJB47" s="164"/>
      <c r="AJC47" s="164"/>
      <c r="AJD47" s="164"/>
      <c r="AJE47" s="164"/>
      <c r="AJF47" s="164"/>
      <c r="AJG47" s="164"/>
      <c r="AJH47" s="164"/>
      <c r="AJI47" s="164"/>
      <c r="AJJ47" s="164"/>
      <c r="AJK47" s="164"/>
      <c r="AJL47" s="164"/>
      <c r="AJM47" s="164"/>
      <c r="AJN47" s="164"/>
      <c r="AJO47" s="164"/>
      <c r="AJP47" s="164"/>
      <c r="AJQ47" s="164"/>
      <c r="AJR47" s="164"/>
      <c r="AJS47" s="164"/>
      <c r="AJT47" s="164"/>
      <c r="AJU47" s="164"/>
      <c r="AJV47" s="164"/>
      <c r="AJW47" s="164"/>
      <c r="AJX47" s="164"/>
      <c r="AJY47" s="164"/>
      <c r="AJZ47" s="164"/>
      <c r="AKA47" s="164"/>
      <c r="AKB47" s="164"/>
      <c r="AKC47" s="164"/>
      <c r="AKD47" s="164"/>
      <c r="AKE47" s="164"/>
      <c r="AKF47" s="164"/>
      <c r="AKG47" s="164"/>
      <c r="AKH47" s="164"/>
      <c r="AKI47" s="164"/>
      <c r="AKJ47" s="164"/>
      <c r="AKK47" s="164"/>
      <c r="AKL47" s="164"/>
      <c r="AKM47" s="164"/>
      <c r="AKN47" s="164"/>
      <c r="AKO47" s="164"/>
      <c r="AKP47" s="164"/>
      <c r="AKQ47" s="164"/>
      <c r="AKR47" s="164"/>
      <c r="AKS47" s="164"/>
      <c r="AKT47" s="164"/>
      <c r="AKU47" s="164"/>
      <c r="AKV47" s="164"/>
      <c r="AKW47" s="164"/>
      <c r="AKX47" s="164"/>
      <c r="AKY47" s="164"/>
      <c r="AKZ47" s="164"/>
      <c r="ALA47" s="164"/>
      <c r="ALB47" s="164"/>
      <c r="ALC47" s="164"/>
      <c r="ALD47" s="164"/>
      <c r="ALE47" s="164"/>
      <c r="ALF47" s="164"/>
      <c r="ALG47" s="164"/>
      <c r="ALH47" s="164"/>
      <c r="ALI47" s="164"/>
      <c r="ALJ47" s="164"/>
      <c r="ALK47" s="164"/>
      <c r="ALL47" s="164"/>
      <c r="ALM47" s="164"/>
      <c r="ALN47" s="164"/>
      <c r="ALO47" s="164"/>
      <c r="ALP47" s="164"/>
      <c r="ALQ47" s="164"/>
      <c r="ALR47" s="164"/>
      <c r="ALS47" s="164"/>
      <c r="ALT47" s="164"/>
      <c r="ALU47" s="164"/>
      <c r="ALV47" s="164"/>
      <c r="ALW47" s="164"/>
      <c r="ALX47" s="164"/>
      <c r="ALY47" s="164"/>
      <c r="ALZ47" s="164"/>
      <c r="AMA47" s="164"/>
      <c r="AMB47" s="164"/>
      <c r="AMC47" s="164"/>
      <c r="AMD47" s="164"/>
      <c r="AME47" s="164"/>
      <c r="AMF47" s="164"/>
      <c r="AMG47" s="164"/>
      <c r="AMH47" s="164"/>
      <c r="AMI47" s="164"/>
      <c r="AMJ47" s="164"/>
      <c r="AMK47" s="164"/>
      <c r="AML47" s="164"/>
    </row>
    <row r="48" spans="1:1026" s="49" customFormat="1" ht="42" customHeight="1" x14ac:dyDescent="0.25">
      <c r="C48" s="93"/>
      <c r="D48" s="94"/>
      <c r="E48" s="93"/>
      <c r="F48" s="95"/>
      <c r="G48" s="93"/>
      <c r="H48" s="96"/>
      <c r="I48" s="93"/>
      <c r="J48" s="96"/>
      <c r="K48" s="59"/>
      <c r="M48" s="59"/>
      <c r="N48" s="65"/>
      <c r="O48" s="60"/>
      <c r="P48" s="64"/>
      <c r="Q48" s="60"/>
      <c r="R48" s="60"/>
      <c r="S48" s="65"/>
      <c r="T48" s="59"/>
      <c r="U48" s="60"/>
      <c r="V48" s="65"/>
      <c r="W48" s="59"/>
      <c r="X48" s="60"/>
      <c r="Y48" s="65"/>
      <c r="Z48" s="60"/>
      <c r="AA48" s="60"/>
    </row>
    <row r="49" spans="3:30" s="168" customFormat="1" ht="18" customHeight="1" x14ac:dyDescent="0.25">
      <c r="J49" s="24"/>
      <c r="L49" s="46"/>
      <c r="M49" s="59"/>
      <c r="N49" s="65"/>
      <c r="O49" s="60"/>
      <c r="P49" s="64"/>
      <c r="Q49" s="60"/>
      <c r="R49" s="60"/>
      <c r="S49" s="65"/>
      <c r="T49" s="59"/>
      <c r="U49" s="60"/>
      <c r="V49" s="65"/>
      <c r="W49" s="24"/>
      <c r="X49" s="46"/>
      <c r="Y49" s="48"/>
      <c r="Z49" s="46"/>
      <c r="AA49" s="46"/>
      <c r="AB49" s="48"/>
      <c r="AC49" s="48"/>
      <c r="AD49" s="46"/>
    </row>
    <row r="50" spans="3:30" s="97" customFormat="1" ht="35.1" customHeight="1" x14ac:dyDescent="0.25">
      <c r="C50" s="299" t="s">
        <v>57</v>
      </c>
      <c r="D50" s="299"/>
      <c r="E50" s="299"/>
      <c r="F50" s="299"/>
      <c r="G50" s="299"/>
      <c r="H50" s="299"/>
      <c r="J50" s="98"/>
      <c r="L50" s="99"/>
      <c r="M50" s="98"/>
      <c r="N50" s="100"/>
      <c r="O50" s="101"/>
      <c r="P50" s="102"/>
      <c r="Q50" s="101"/>
      <c r="R50" s="101"/>
      <c r="S50" s="103"/>
      <c r="T50" s="104"/>
      <c r="U50" s="101"/>
      <c r="V50" s="103"/>
      <c r="W50" s="104"/>
      <c r="X50" s="101"/>
      <c r="Y50" s="105"/>
      <c r="Z50" s="99"/>
      <c r="AA50" s="99"/>
      <c r="AB50" s="105"/>
      <c r="AC50" s="105"/>
      <c r="AD50" s="99"/>
    </row>
    <row r="51" spans="3:30" s="168" customFormat="1" ht="18" customHeight="1" x14ac:dyDescent="0.25">
      <c r="J51" s="106"/>
      <c r="L51" s="107"/>
      <c r="M51" s="24"/>
      <c r="N51" s="49"/>
      <c r="O51" s="60"/>
      <c r="P51" s="64"/>
      <c r="Q51" s="60"/>
      <c r="R51" s="60"/>
      <c r="S51" s="65"/>
      <c r="T51" s="59"/>
      <c r="U51" s="60"/>
      <c r="V51" s="65"/>
      <c r="W51" s="24"/>
      <c r="X51" s="46"/>
      <c r="Y51" s="48"/>
      <c r="Z51" s="46"/>
      <c r="AA51" s="46"/>
      <c r="AB51" s="48"/>
      <c r="AC51" s="48"/>
      <c r="AD51" s="46"/>
    </row>
    <row r="52" spans="3:30" ht="39.950000000000003" customHeight="1" x14ac:dyDescent="0.25">
      <c r="H52" s="300" t="s">
        <v>58</v>
      </c>
      <c r="I52" s="300"/>
      <c r="J52" s="300"/>
      <c r="K52" s="300"/>
      <c r="L52" s="108"/>
      <c r="P52" s="109"/>
      <c r="Q52" s="110"/>
      <c r="R52" s="110"/>
      <c r="S52" s="62"/>
      <c r="T52" s="111"/>
      <c r="U52" s="110"/>
      <c r="V52" s="62"/>
    </row>
    <row r="53" spans="3:30" ht="39.950000000000003" customHeight="1" x14ac:dyDescent="0.25">
      <c r="C53" s="205" t="s">
        <v>16</v>
      </c>
      <c r="D53" s="205" t="s">
        <v>53</v>
      </c>
      <c r="E53" s="205" t="s">
        <v>55</v>
      </c>
      <c r="F53" s="205" t="s">
        <v>56</v>
      </c>
      <c r="H53" s="20"/>
      <c r="J53" s="20"/>
      <c r="K53" s="20"/>
      <c r="L53" s="52"/>
      <c r="P53" s="109"/>
      <c r="Q53" s="110"/>
      <c r="R53" s="110"/>
      <c r="S53" s="62"/>
      <c r="AB53" s="18"/>
      <c r="AC53" s="18"/>
      <c r="AD53" s="18"/>
    </row>
    <row r="54" spans="3:30" s="168" customFormat="1" ht="35.1" customHeight="1" x14ac:dyDescent="0.25">
      <c r="C54" s="112">
        <f>C47</f>
        <v>6582</v>
      </c>
      <c r="D54" s="112">
        <f>+E47</f>
        <v>1869</v>
      </c>
      <c r="E54" s="112">
        <f>+G47</f>
        <v>345</v>
      </c>
      <c r="F54" s="112">
        <f>+I47</f>
        <v>4368</v>
      </c>
      <c r="H54" s="24"/>
      <c r="J54" s="24"/>
      <c r="K54" s="24"/>
      <c r="P54" s="47"/>
      <c r="Q54" s="46"/>
      <c r="R54" s="46"/>
      <c r="S54" s="48"/>
      <c r="T54" s="24"/>
      <c r="U54" s="46"/>
      <c r="V54" s="48"/>
      <c r="W54" s="24"/>
      <c r="X54" s="46"/>
      <c r="Y54" s="48"/>
      <c r="Z54" s="46"/>
      <c r="AA54" s="46"/>
    </row>
    <row r="55" spans="3:30" s="168" customFormat="1" ht="35.1" customHeight="1" x14ac:dyDescent="0.25">
      <c r="J55" s="24"/>
      <c r="L55" s="46"/>
      <c r="P55" s="47"/>
      <c r="Q55" s="46"/>
      <c r="R55" s="46"/>
      <c r="S55" s="48"/>
      <c r="T55" s="24"/>
      <c r="U55" s="46"/>
      <c r="V55" s="48"/>
      <c r="W55" s="24"/>
      <c r="X55" s="46"/>
      <c r="Y55" s="48"/>
      <c r="Z55" s="46"/>
      <c r="AA55" s="46"/>
      <c r="AB55" s="48"/>
      <c r="AC55" s="48"/>
      <c r="AD55" s="46"/>
    </row>
    <row r="56" spans="3:30" s="168" customFormat="1" ht="15.75" customHeight="1" x14ac:dyDescent="0.25">
      <c r="J56" s="24"/>
      <c r="L56" s="46"/>
      <c r="M56" s="24"/>
      <c r="O56" s="46"/>
      <c r="P56" s="47"/>
      <c r="Q56" s="46"/>
      <c r="R56" s="46"/>
      <c r="S56" s="48"/>
      <c r="T56" s="24"/>
      <c r="U56" s="46"/>
      <c r="V56" s="48"/>
      <c r="W56" s="24"/>
      <c r="X56" s="46"/>
      <c r="Y56" s="48"/>
      <c r="Z56" s="46"/>
      <c r="AA56" s="46"/>
      <c r="AB56" s="48"/>
      <c r="AC56" s="48"/>
      <c r="AD56" s="46"/>
    </row>
    <row r="57" spans="3:30" s="168" customFormat="1" ht="15.75" customHeight="1" x14ac:dyDescent="0.25">
      <c r="J57" s="24"/>
      <c r="L57" s="46"/>
      <c r="M57" s="24"/>
      <c r="O57" s="46"/>
      <c r="P57" s="47"/>
      <c r="Q57" s="46"/>
      <c r="R57" s="46"/>
      <c r="S57" s="48"/>
      <c r="T57" s="24"/>
      <c r="U57" s="46"/>
      <c r="V57" s="48"/>
      <c r="W57" s="24"/>
      <c r="X57" s="46"/>
      <c r="Y57" s="48"/>
      <c r="Z57" s="46"/>
      <c r="AA57" s="46"/>
      <c r="AB57" s="48"/>
      <c r="AC57" s="48"/>
      <c r="AD57" s="46"/>
    </row>
    <row r="58" spans="3:30" s="168" customFormat="1" ht="15.75" customHeight="1" x14ac:dyDescent="0.25">
      <c r="J58" s="24"/>
      <c r="L58" s="46"/>
      <c r="M58" s="24"/>
      <c r="O58" s="46"/>
      <c r="P58" s="47"/>
      <c r="Q58" s="46"/>
      <c r="R58" s="46"/>
      <c r="S58" s="48"/>
      <c r="T58" s="24"/>
      <c r="U58" s="46"/>
      <c r="V58" s="48"/>
      <c r="W58" s="24"/>
      <c r="X58" s="46"/>
      <c r="Y58" s="48"/>
      <c r="Z58" s="46"/>
      <c r="AA58" s="46"/>
      <c r="AB58" s="48"/>
      <c r="AC58" s="48"/>
      <c r="AD58" s="46"/>
    </row>
    <row r="59" spans="3:30" s="168" customFormat="1" ht="15.75" customHeight="1" x14ac:dyDescent="0.25">
      <c r="J59" s="24"/>
      <c r="L59" s="46"/>
      <c r="M59" s="24"/>
      <c r="O59" s="46"/>
      <c r="P59" s="47"/>
      <c r="Q59" s="46"/>
      <c r="R59" s="46"/>
      <c r="S59" s="48"/>
      <c r="T59" s="24"/>
      <c r="U59" s="46"/>
      <c r="V59" s="48"/>
      <c r="W59" s="24"/>
      <c r="X59" s="46"/>
      <c r="Y59" s="48"/>
      <c r="Z59" s="46"/>
      <c r="AA59" s="46"/>
      <c r="AB59" s="48"/>
      <c r="AC59" s="48"/>
      <c r="AD59" s="46"/>
    </row>
    <row r="60" spans="3:30" s="168" customFormat="1" ht="15.75" customHeight="1" x14ac:dyDescent="0.25">
      <c r="J60" s="24"/>
      <c r="L60" s="46"/>
      <c r="M60" s="24"/>
      <c r="O60" s="46"/>
      <c r="P60" s="47"/>
      <c r="Q60" s="46"/>
      <c r="R60" s="46"/>
      <c r="S60" s="48"/>
      <c r="T60" s="24"/>
      <c r="U60" s="46"/>
      <c r="V60" s="48"/>
      <c r="W60" s="24"/>
      <c r="X60" s="46"/>
      <c r="Y60" s="48"/>
      <c r="Z60" s="46"/>
      <c r="AA60" s="46"/>
      <c r="AB60" s="48"/>
      <c r="AC60" s="48"/>
      <c r="AD60" s="46"/>
    </row>
    <row r="61" spans="3:30" s="97" customFormat="1" ht="35.1" customHeight="1" x14ac:dyDescent="0.25">
      <c r="C61" s="299" t="s">
        <v>59</v>
      </c>
      <c r="D61" s="299"/>
      <c r="E61" s="299"/>
      <c r="F61" s="299"/>
      <c r="G61" s="299"/>
      <c r="H61" s="299"/>
      <c r="J61" s="98"/>
      <c r="L61" s="99"/>
      <c r="M61" s="98"/>
      <c r="N61" s="100"/>
      <c r="O61" s="101"/>
      <c r="P61" s="102"/>
      <c r="Q61" s="101"/>
      <c r="R61" s="101"/>
      <c r="S61" s="103"/>
      <c r="T61" s="104"/>
      <c r="U61" s="101"/>
      <c r="V61" s="103"/>
      <c r="W61" s="104"/>
      <c r="X61" s="101"/>
      <c r="Y61" s="105"/>
      <c r="Z61" s="99"/>
      <c r="AA61" s="99"/>
      <c r="AB61" s="105"/>
      <c r="AC61" s="105"/>
      <c r="AD61" s="99"/>
    </row>
    <row r="62" spans="3:30" s="168" customFormat="1" ht="15.75" customHeight="1" x14ac:dyDescent="0.25">
      <c r="J62" s="24"/>
      <c r="L62" s="46"/>
      <c r="M62" s="24"/>
      <c r="O62" s="46"/>
      <c r="P62" s="47"/>
      <c r="Q62" s="46"/>
      <c r="R62" s="46"/>
      <c r="S62" s="48"/>
      <c r="T62" s="24"/>
      <c r="U62" s="46"/>
      <c r="V62" s="48"/>
      <c r="W62" s="24"/>
      <c r="X62" s="46"/>
      <c r="Y62" s="48"/>
      <c r="Z62" s="46"/>
      <c r="AA62" s="46"/>
      <c r="AB62" s="48"/>
      <c r="AC62" s="48"/>
      <c r="AD62" s="46"/>
    </row>
    <row r="63" spans="3:30" s="168" customFormat="1" ht="15.75" customHeight="1" x14ac:dyDescent="0.25">
      <c r="C63" s="301" t="s">
        <v>60</v>
      </c>
      <c r="D63" s="301"/>
      <c r="E63" s="301"/>
      <c r="J63" s="24"/>
      <c r="L63" s="46"/>
      <c r="M63" s="24"/>
      <c r="O63" s="46"/>
      <c r="P63" s="47"/>
      <c r="Q63" s="46"/>
      <c r="R63" s="46"/>
      <c r="S63" s="48"/>
      <c r="T63" s="24"/>
      <c r="U63" s="46"/>
      <c r="V63" s="48"/>
      <c r="W63" s="24"/>
      <c r="X63" s="46"/>
      <c r="Y63" s="48"/>
      <c r="Z63" s="46"/>
      <c r="AA63" s="46"/>
      <c r="AB63" s="48"/>
      <c r="AC63" s="48"/>
      <c r="AD63" s="46"/>
    </row>
    <row r="64" spans="3:30" s="168" customFormat="1" ht="15.75" customHeight="1" x14ac:dyDescent="0.25">
      <c r="J64" s="24"/>
      <c r="L64" s="46"/>
      <c r="M64" s="24"/>
      <c r="O64" s="46"/>
      <c r="P64" s="47"/>
      <c r="Q64" s="46"/>
      <c r="R64" s="46"/>
      <c r="S64" s="48"/>
      <c r="T64" s="24"/>
      <c r="U64" s="46"/>
      <c r="V64" s="48"/>
      <c r="W64" s="24"/>
      <c r="X64" s="46"/>
      <c r="Y64" s="48"/>
      <c r="Z64" s="46"/>
      <c r="AA64" s="46"/>
      <c r="AB64" s="48"/>
      <c r="AC64" s="48"/>
      <c r="AD64" s="46"/>
    </row>
    <row r="65" spans="3:30" s="168" customFormat="1" ht="40.5" customHeight="1" x14ac:dyDescent="0.25">
      <c r="C65" s="274" t="s">
        <v>61</v>
      </c>
      <c r="D65" s="274"/>
      <c r="E65" s="274"/>
      <c r="F65" s="113" t="s">
        <v>62</v>
      </c>
      <c r="J65" s="24"/>
      <c r="L65" s="46"/>
      <c r="M65" s="24"/>
      <c r="O65" s="46"/>
      <c r="P65" s="47"/>
      <c r="Q65" s="46"/>
      <c r="R65" s="46"/>
      <c r="S65" s="48"/>
      <c r="T65" s="24"/>
      <c r="U65" s="46"/>
      <c r="V65" s="48"/>
      <c r="W65" s="24"/>
      <c r="X65" s="46"/>
      <c r="Y65" s="48"/>
      <c r="Z65" s="46"/>
      <c r="AA65" s="46"/>
      <c r="AB65" s="48"/>
      <c r="AC65" s="48"/>
      <c r="AD65" s="46"/>
    </row>
    <row r="66" spans="3:30" s="168" customFormat="1" ht="40.5" customHeight="1" x14ac:dyDescent="0.25">
      <c r="C66" s="205" t="s">
        <v>61</v>
      </c>
      <c r="D66" s="205" t="s">
        <v>63</v>
      </c>
      <c r="E66" s="223" t="s">
        <v>64</v>
      </c>
      <c r="F66" s="113" t="s">
        <v>65</v>
      </c>
      <c r="J66" s="24"/>
      <c r="L66" s="46"/>
      <c r="M66" s="24"/>
      <c r="O66" s="46"/>
      <c r="P66" s="47"/>
      <c r="Q66" s="46"/>
      <c r="R66" s="46"/>
      <c r="S66" s="48"/>
      <c r="T66" s="24"/>
      <c r="U66" s="46"/>
      <c r="V66" s="48"/>
      <c r="W66" s="24"/>
      <c r="X66" s="46"/>
      <c r="Y66" s="48"/>
      <c r="Z66" s="46"/>
      <c r="AA66" s="46"/>
      <c r="AB66" s="48"/>
      <c r="AC66" s="48"/>
      <c r="AD66" s="46"/>
    </row>
    <row r="67" spans="3:30" s="168" customFormat="1" ht="40.5" customHeight="1" x14ac:dyDescent="0.25">
      <c r="C67" s="224" t="s">
        <v>66</v>
      </c>
      <c r="D67" s="225">
        <v>0.86899999999999999</v>
      </c>
      <c r="E67" s="210" t="s">
        <v>69</v>
      </c>
      <c r="F67" s="113">
        <v>0.57599999999999996</v>
      </c>
      <c r="J67" s="24"/>
      <c r="L67" s="46"/>
      <c r="M67" s="24"/>
      <c r="O67" s="46"/>
      <c r="P67" s="47"/>
      <c r="Q67" s="46"/>
      <c r="R67" s="46"/>
      <c r="S67" s="48"/>
      <c r="T67" s="24"/>
      <c r="U67" s="46"/>
      <c r="V67" s="48"/>
      <c r="W67" s="24"/>
      <c r="X67" s="46"/>
      <c r="Y67" s="48"/>
      <c r="Z67" s="46"/>
      <c r="AA67" s="46"/>
      <c r="AB67" s="48"/>
      <c r="AC67" s="48"/>
      <c r="AD67" s="46"/>
    </row>
    <row r="68" spans="3:30" s="168" customFormat="1" ht="40.5" customHeight="1" x14ac:dyDescent="0.25">
      <c r="C68" s="224" t="s">
        <v>68</v>
      </c>
      <c r="D68" s="225">
        <v>1.294</v>
      </c>
      <c r="E68" s="210" t="s">
        <v>69</v>
      </c>
      <c r="F68" s="113">
        <v>0.57599999999999996</v>
      </c>
      <c r="J68" s="24"/>
      <c r="L68" s="46"/>
      <c r="M68" s="24"/>
      <c r="O68" s="46"/>
      <c r="P68" s="47"/>
      <c r="Q68" s="46"/>
      <c r="R68" s="46"/>
      <c r="S68" s="48"/>
      <c r="T68" s="24"/>
      <c r="U68" s="46"/>
      <c r="V68" s="48"/>
      <c r="W68" s="24"/>
      <c r="X68" s="46"/>
      <c r="Y68" s="48"/>
      <c r="Z68" s="46"/>
      <c r="AA68" s="46"/>
      <c r="AB68" s="48"/>
      <c r="AC68" s="48"/>
      <c r="AD68" s="46"/>
    </row>
    <row r="69" spans="3:30" s="168" customFormat="1" ht="40.5" customHeight="1" x14ac:dyDescent="0.25">
      <c r="C69" s="224" t="s">
        <v>70</v>
      </c>
      <c r="D69" s="225">
        <v>1.9710000000000001</v>
      </c>
      <c r="E69" s="210" t="s">
        <v>69</v>
      </c>
      <c r="F69" s="113">
        <v>0.57599999999999996</v>
      </c>
      <c r="J69" s="24"/>
      <c r="L69" s="46"/>
      <c r="M69" s="24"/>
      <c r="O69" s="46"/>
      <c r="P69" s="47"/>
      <c r="Q69" s="46"/>
      <c r="R69" s="46"/>
      <c r="S69" s="48"/>
      <c r="T69" s="24"/>
      <c r="U69" s="46"/>
      <c r="V69" s="48"/>
      <c r="W69" s="24"/>
      <c r="X69" s="46"/>
      <c r="Y69" s="48"/>
      <c r="Z69" s="46"/>
      <c r="AA69" s="46"/>
      <c r="AB69" s="48"/>
      <c r="AC69" s="48"/>
      <c r="AD69" s="46"/>
    </row>
    <row r="70" spans="3:30" s="168" customFormat="1" ht="40.5" customHeight="1" x14ac:dyDescent="0.25">
      <c r="C70" s="224" t="s">
        <v>71</v>
      </c>
      <c r="D70" s="225">
        <v>0.86299999999999999</v>
      </c>
      <c r="E70" s="210" t="s">
        <v>69</v>
      </c>
      <c r="F70" s="113">
        <v>0.57599999999999996</v>
      </c>
      <c r="J70" s="24"/>
      <c r="L70" s="46"/>
      <c r="M70" s="24"/>
      <c r="O70" s="46"/>
      <c r="P70" s="47"/>
      <c r="Q70" s="46"/>
      <c r="R70" s="46"/>
      <c r="S70" s="48"/>
      <c r="T70" s="24"/>
      <c r="U70" s="46"/>
      <c r="V70" s="48"/>
      <c r="W70" s="24"/>
      <c r="X70" s="46"/>
      <c r="Y70" s="48"/>
      <c r="Z70" s="46"/>
      <c r="AA70" s="46"/>
      <c r="AB70" s="48"/>
      <c r="AC70" s="48"/>
      <c r="AD70" s="46"/>
    </row>
    <row r="71" spans="3:30" s="168" customFormat="1" ht="40.5" customHeight="1" x14ac:dyDescent="0.25">
      <c r="C71" s="224" t="s">
        <v>72</v>
      </c>
      <c r="D71" s="225">
        <v>0.379</v>
      </c>
      <c r="E71" s="210" t="s">
        <v>76</v>
      </c>
      <c r="F71" s="113">
        <v>0.57599999999999996</v>
      </c>
      <c r="J71" s="24"/>
      <c r="L71" s="46"/>
      <c r="M71" s="24"/>
      <c r="O71" s="46"/>
      <c r="P71" s="47"/>
      <c r="Q71" s="46"/>
      <c r="R71" s="46"/>
      <c r="S71" s="48"/>
      <c r="T71" s="24"/>
      <c r="U71" s="46"/>
      <c r="V71" s="48"/>
      <c r="W71" s="24"/>
      <c r="X71" s="46"/>
      <c r="Y71" s="48"/>
      <c r="Z71" s="46"/>
      <c r="AA71" s="46"/>
      <c r="AB71" s="48"/>
      <c r="AC71" s="48"/>
      <c r="AD71" s="46"/>
    </row>
    <row r="72" spans="3:30" s="168" customFormat="1" ht="40.5" customHeight="1" x14ac:dyDescent="0.25">
      <c r="C72" s="224" t="s">
        <v>73</v>
      </c>
      <c r="D72" s="225">
        <v>0.432</v>
      </c>
      <c r="E72" s="210" t="s">
        <v>76</v>
      </c>
      <c r="F72" s="113">
        <v>0.57599999999999996</v>
      </c>
      <c r="J72" s="24"/>
      <c r="L72" s="46"/>
      <c r="M72" s="24"/>
      <c r="O72" s="46"/>
      <c r="P72" s="47"/>
      <c r="Q72" s="46"/>
      <c r="R72" s="46"/>
      <c r="S72" s="48"/>
      <c r="T72" s="24"/>
      <c r="U72" s="46"/>
      <c r="V72" s="48"/>
      <c r="W72" s="24"/>
      <c r="X72" s="46"/>
      <c r="Y72" s="48"/>
      <c r="Z72" s="46"/>
      <c r="AA72" s="46"/>
      <c r="AB72" s="48"/>
      <c r="AC72" s="48"/>
      <c r="AD72" s="46"/>
    </row>
    <row r="73" spans="3:30" s="168" customFormat="1" ht="40.5" customHeight="1" x14ac:dyDescent="0.25">
      <c r="C73" s="224" t="s">
        <v>74</v>
      </c>
      <c r="D73" s="225">
        <v>0.61</v>
      </c>
      <c r="E73" s="210" t="s">
        <v>67</v>
      </c>
      <c r="F73" s="113">
        <v>0.57599999999999996</v>
      </c>
      <c r="J73" s="24"/>
      <c r="L73" s="46"/>
      <c r="M73" s="24"/>
      <c r="O73" s="46"/>
      <c r="P73" s="47"/>
      <c r="Q73" s="46"/>
      <c r="R73" s="46"/>
      <c r="S73" s="48"/>
      <c r="T73" s="24"/>
      <c r="U73" s="46"/>
      <c r="V73" s="48"/>
      <c r="W73" s="24"/>
      <c r="X73" s="46"/>
      <c r="Y73" s="48"/>
      <c r="Z73" s="46"/>
      <c r="AA73" s="46"/>
      <c r="AB73" s="48"/>
      <c r="AC73" s="48"/>
      <c r="AD73" s="46"/>
    </row>
    <row r="74" spans="3:30" s="168" customFormat="1" ht="40.5" customHeight="1" x14ac:dyDescent="0.25">
      <c r="C74" s="224" t="s">
        <v>75</v>
      </c>
      <c r="D74" s="225">
        <v>1.2999999999999999E-2</v>
      </c>
      <c r="E74" s="210" t="s">
        <v>76</v>
      </c>
      <c r="F74" s="113">
        <v>0.57599999999999996</v>
      </c>
      <c r="J74" s="24"/>
      <c r="L74" s="46"/>
      <c r="M74" s="24"/>
      <c r="O74" s="46"/>
      <c r="P74" s="47"/>
      <c r="Q74" s="46"/>
      <c r="R74" s="46"/>
      <c r="S74" s="48"/>
      <c r="T74" s="24"/>
      <c r="U74" s="46"/>
      <c r="V74" s="48"/>
      <c r="W74" s="24"/>
      <c r="X74" s="46"/>
      <c r="Y74" s="48"/>
      <c r="Z74" s="46"/>
      <c r="AA74" s="46"/>
      <c r="AB74" s="48"/>
      <c r="AC74" s="48"/>
      <c r="AD74" s="46"/>
    </row>
    <row r="75" spans="3:30" s="168" customFormat="1" ht="40.5" customHeight="1" x14ac:dyDescent="0.25">
      <c r="C75" s="224" t="s">
        <v>77</v>
      </c>
      <c r="D75" s="225">
        <v>0.82199999999999995</v>
      </c>
      <c r="E75" s="210" t="s">
        <v>67</v>
      </c>
      <c r="F75" s="113">
        <v>0.57599999999999996</v>
      </c>
      <c r="J75" s="24"/>
      <c r="L75" s="46"/>
      <c r="M75" s="24"/>
      <c r="O75" s="46"/>
      <c r="P75" s="47"/>
      <c r="Q75" s="46"/>
      <c r="R75" s="46"/>
      <c r="S75" s="48"/>
      <c r="T75" s="24"/>
      <c r="U75" s="46"/>
      <c r="V75" s="48"/>
      <c r="W75" s="24"/>
      <c r="X75" s="46"/>
      <c r="Y75" s="48"/>
      <c r="Z75" s="46"/>
      <c r="AA75" s="46"/>
      <c r="AB75" s="48"/>
      <c r="AC75" s="48"/>
      <c r="AD75" s="46"/>
    </row>
    <row r="76" spans="3:30" s="168" customFormat="1" ht="40.5" customHeight="1" x14ac:dyDescent="0.25">
      <c r="C76" s="224" t="s">
        <v>78</v>
      </c>
      <c r="D76" s="225">
        <v>0.46200000000000002</v>
      </c>
      <c r="E76" s="210" t="s">
        <v>76</v>
      </c>
      <c r="F76" s="113">
        <v>0.57599999999999996</v>
      </c>
      <c r="J76" s="24"/>
      <c r="L76" s="46"/>
      <c r="M76" s="24"/>
      <c r="O76" s="46"/>
      <c r="P76" s="47"/>
      <c r="Q76" s="46"/>
      <c r="R76" s="46"/>
      <c r="S76" s="48"/>
      <c r="T76" s="24"/>
      <c r="U76" s="46"/>
      <c r="V76" s="48"/>
      <c r="W76" s="24"/>
      <c r="X76" s="46"/>
      <c r="Y76" s="48"/>
      <c r="Z76" s="46"/>
      <c r="AA76" s="46"/>
      <c r="AB76" s="48"/>
      <c r="AC76" s="48"/>
      <c r="AD76" s="46"/>
    </row>
    <row r="77" spans="3:30" s="168" customFormat="1" ht="40.5" customHeight="1" x14ac:dyDescent="0.25">
      <c r="C77" s="224" t="s">
        <v>79</v>
      </c>
      <c r="D77" s="225">
        <v>0.19</v>
      </c>
      <c r="E77" s="210" t="s">
        <v>76</v>
      </c>
      <c r="F77" s="113">
        <v>0.57599999999999996</v>
      </c>
      <c r="J77" s="24"/>
      <c r="L77" s="46"/>
      <c r="M77" s="24"/>
      <c r="O77" s="46"/>
      <c r="P77" s="47"/>
      <c r="Q77" s="46"/>
      <c r="R77" s="46"/>
      <c r="S77" s="48"/>
      <c r="T77" s="24"/>
      <c r="U77" s="46"/>
      <c r="V77" s="48"/>
      <c r="W77" s="24"/>
      <c r="X77" s="46"/>
      <c r="Y77" s="48"/>
      <c r="Z77" s="46"/>
      <c r="AA77" s="46"/>
      <c r="AB77" s="48"/>
      <c r="AC77" s="48"/>
      <c r="AD77" s="46"/>
    </row>
    <row r="78" spans="3:30" s="168" customFormat="1" ht="40.5" customHeight="1" x14ac:dyDescent="0.25">
      <c r="C78" s="224" t="s">
        <v>80</v>
      </c>
      <c r="D78" s="225">
        <v>0.42899999999999999</v>
      </c>
      <c r="E78" s="210" t="s">
        <v>76</v>
      </c>
      <c r="F78" s="113">
        <v>0.57599999999999996</v>
      </c>
      <c r="J78" s="24"/>
      <c r="L78" s="46"/>
      <c r="M78" s="24"/>
      <c r="O78" s="46"/>
      <c r="P78" s="47"/>
      <c r="Q78" s="46"/>
      <c r="R78" s="46"/>
      <c r="S78" s="48"/>
      <c r="T78" s="24"/>
      <c r="U78" s="46"/>
      <c r="V78" s="48"/>
      <c r="W78" s="24"/>
      <c r="X78" s="46"/>
      <c r="Y78" s="48"/>
      <c r="Z78" s="46"/>
      <c r="AA78" s="46"/>
      <c r="AB78" s="48"/>
      <c r="AC78" s="48"/>
      <c r="AD78" s="46"/>
    </row>
    <row r="79" spans="3:30" s="168" customFormat="1" ht="40.5" customHeight="1" x14ac:dyDescent="0.25">
      <c r="C79" s="224" t="s">
        <v>81</v>
      </c>
      <c r="D79" s="225">
        <v>0.23899999999999999</v>
      </c>
      <c r="E79" s="210" t="s">
        <v>76</v>
      </c>
      <c r="F79" s="113">
        <v>0.57599999999999996</v>
      </c>
      <c r="J79" s="24"/>
      <c r="L79" s="46"/>
      <c r="M79" s="24"/>
      <c r="O79" s="46"/>
      <c r="P79" s="47"/>
      <c r="Q79" s="46"/>
      <c r="R79" s="46"/>
      <c r="S79" s="48"/>
      <c r="T79" s="24"/>
      <c r="U79" s="46"/>
      <c r="V79" s="48"/>
      <c r="W79" s="24"/>
      <c r="X79" s="46"/>
      <c r="Y79" s="48"/>
      <c r="Z79" s="46"/>
      <c r="AA79" s="46"/>
      <c r="AB79" s="48"/>
      <c r="AC79" s="48"/>
      <c r="AD79" s="46"/>
    </row>
    <row r="80" spans="3:30" s="168" customFormat="1" ht="40.5" customHeight="1" x14ac:dyDescent="0.25">
      <c r="C80" s="224" t="s">
        <v>82</v>
      </c>
      <c r="D80" s="225">
        <v>0.30199999999999999</v>
      </c>
      <c r="E80" s="210" t="s">
        <v>76</v>
      </c>
      <c r="F80" s="113">
        <v>0.57599999999999996</v>
      </c>
      <c r="J80" s="24"/>
      <c r="L80" s="46"/>
      <c r="M80" s="24"/>
      <c r="O80" s="46"/>
      <c r="P80" s="47"/>
      <c r="Q80" s="46"/>
      <c r="R80" s="46"/>
      <c r="S80" s="48"/>
      <c r="T80" s="24"/>
      <c r="U80" s="46"/>
      <c r="V80" s="48"/>
      <c r="W80" s="24"/>
      <c r="X80" s="46"/>
      <c r="Y80" s="48"/>
      <c r="Z80" s="46"/>
      <c r="AA80" s="46"/>
      <c r="AB80" s="48"/>
      <c r="AC80" s="48"/>
      <c r="AD80" s="46"/>
    </row>
    <row r="81" spans="3:30" s="168" customFormat="1" ht="40.5" customHeight="1" x14ac:dyDescent="0.25">
      <c r="C81" s="224" t="s">
        <v>83</v>
      </c>
      <c r="D81" s="225">
        <v>0.14099999999999999</v>
      </c>
      <c r="E81" s="210" t="s">
        <v>76</v>
      </c>
      <c r="F81" s="113">
        <v>0.57599999999999996</v>
      </c>
      <c r="J81" s="24"/>
      <c r="L81" s="46"/>
      <c r="M81" s="24"/>
      <c r="O81" s="46"/>
      <c r="P81" s="47"/>
      <c r="Q81" s="46"/>
      <c r="R81" s="46"/>
      <c r="S81" s="48"/>
      <c r="T81" s="24"/>
      <c r="U81" s="46"/>
      <c r="V81" s="48"/>
      <c r="W81" s="24"/>
      <c r="X81" s="46"/>
      <c r="Y81" s="48"/>
      <c r="Z81" s="46"/>
      <c r="AA81" s="46"/>
      <c r="AB81" s="48"/>
      <c r="AC81" s="48"/>
      <c r="AD81" s="46"/>
    </row>
    <row r="82" spans="3:30" s="168" customFormat="1" ht="40.5" customHeight="1" x14ac:dyDescent="0.25">
      <c r="C82" s="224" t="s">
        <v>84</v>
      </c>
      <c r="D82" s="225">
        <v>0.151</v>
      </c>
      <c r="E82" s="210" t="s">
        <v>76</v>
      </c>
      <c r="F82" s="113">
        <v>0.57599999999999996</v>
      </c>
      <c r="J82" s="24"/>
      <c r="L82" s="46"/>
      <c r="M82" s="24"/>
      <c r="O82" s="46"/>
      <c r="P82" s="47"/>
      <c r="Q82" s="46"/>
      <c r="R82" s="46"/>
      <c r="S82" s="48"/>
      <c r="T82" s="24"/>
      <c r="U82" s="46"/>
      <c r="V82" s="48"/>
      <c r="W82" s="24"/>
      <c r="X82" s="46"/>
      <c r="Y82" s="48"/>
      <c r="Z82" s="46"/>
      <c r="AA82" s="46"/>
      <c r="AB82" s="48"/>
      <c r="AC82" s="48"/>
      <c r="AD82" s="46"/>
    </row>
    <row r="83" spans="3:30" s="168" customFormat="1" ht="40.5" customHeight="1" x14ac:dyDescent="0.25">
      <c r="C83" s="224" t="s">
        <v>85</v>
      </c>
      <c r="D83" s="225">
        <v>0.81799999999999995</v>
      </c>
      <c r="E83" s="210" t="s">
        <v>67</v>
      </c>
      <c r="F83" s="113">
        <v>0.57599999999999996</v>
      </c>
      <c r="J83" s="24"/>
      <c r="L83" s="46"/>
      <c r="M83" s="24"/>
      <c r="O83" s="46"/>
      <c r="P83" s="47"/>
      <c r="Q83" s="46"/>
      <c r="R83" s="46"/>
      <c r="S83" s="48"/>
      <c r="T83" s="24"/>
      <c r="U83" s="46"/>
      <c r="V83" s="48"/>
      <c r="W83" s="24"/>
      <c r="X83" s="46"/>
      <c r="Y83" s="48"/>
      <c r="Z83" s="46"/>
      <c r="AA83" s="46"/>
      <c r="AB83" s="48"/>
      <c r="AC83" s="48"/>
      <c r="AD83" s="46"/>
    </row>
    <row r="84" spans="3:30" s="168" customFormat="1" ht="40.5" customHeight="1" x14ac:dyDescent="0.25">
      <c r="C84" s="224" t="s">
        <v>86</v>
      </c>
      <c r="D84" s="225">
        <v>0.45700000000000002</v>
      </c>
      <c r="E84" s="210" t="s">
        <v>76</v>
      </c>
      <c r="F84" s="113">
        <v>0.57599999999999996</v>
      </c>
      <c r="J84" s="24"/>
      <c r="L84" s="46"/>
      <c r="M84" s="24"/>
      <c r="O84" s="46"/>
      <c r="P84" s="47"/>
      <c r="Q84" s="46"/>
      <c r="R84" s="46"/>
      <c r="S84" s="48"/>
      <c r="T84" s="24"/>
      <c r="U84" s="46"/>
      <c r="V84" s="48"/>
      <c r="W84" s="24"/>
      <c r="X84" s="46"/>
      <c r="Y84" s="48"/>
      <c r="Z84" s="46"/>
      <c r="AA84" s="46"/>
      <c r="AB84" s="48"/>
      <c r="AC84" s="48"/>
      <c r="AD84" s="46"/>
    </row>
    <row r="85" spans="3:30" s="168" customFormat="1" ht="40.5" customHeight="1" x14ac:dyDescent="0.25">
      <c r="C85" s="224" t="s">
        <v>87</v>
      </c>
      <c r="D85" s="225">
        <v>0.17499999999999999</v>
      </c>
      <c r="E85" s="210" t="s">
        <v>76</v>
      </c>
      <c r="F85" s="113">
        <v>0.57599999999999996</v>
      </c>
      <c r="J85" s="24"/>
      <c r="L85" s="46"/>
      <c r="M85" s="24"/>
      <c r="O85" s="46"/>
      <c r="P85" s="47"/>
      <c r="Q85" s="46"/>
      <c r="R85" s="46"/>
      <c r="S85" s="48"/>
      <c r="T85" s="24"/>
      <c r="U85" s="46"/>
      <c r="V85" s="48"/>
      <c r="W85" s="24"/>
      <c r="X85" s="46"/>
      <c r="Y85" s="48"/>
      <c r="Z85" s="46"/>
      <c r="AA85" s="46"/>
      <c r="AB85" s="48"/>
      <c r="AC85" s="48"/>
      <c r="AD85" s="46"/>
    </row>
    <row r="86" spans="3:30" s="168" customFormat="1" ht="40.5" customHeight="1" x14ac:dyDescent="0.25">
      <c r="C86" s="224" t="s">
        <v>88</v>
      </c>
      <c r="D86" s="225">
        <v>1.056</v>
      </c>
      <c r="E86" s="210" t="s">
        <v>69</v>
      </c>
      <c r="F86" s="113">
        <v>0.57599999999999996</v>
      </c>
      <c r="J86" s="24"/>
      <c r="L86" s="46"/>
      <c r="M86" s="24"/>
      <c r="O86" s="46"/>
      <c r="P86" s="47"/>
      <c r="Q86" s="46"/>
      <c r="R86" s="46"/>
      <c r="S86" s="48"/>
      <c r="T86" s="24"/>
      <c r="U86" s="46"/>
      <c r="V86" s="48"/>
      <c r="W86" s="24"/>
      <c r="X86" s="46"/>
      <c r="Y86" s="48"/>
      <c r="Z86" s="46"/>
      <c r="AA86" s="46"/>
      <c r="AB86" s="48"/>
      <c r="AC86" s="48"/>
      <c r="AD86" s="46"/>
    </row>
    <row r="87" spans="3:30" s="168" customFormat="1" ht="40.5" customHeight="1" x14ac:dyDescent="0.25">
      <c r="C87" s="224" t="s">
        <v>89</v>
      </c>
      <c r="D87" s="225">
        <v>1</v>
      </c>
      <c r="E87" s="210" t="s">
        <v>69</v>
      </c>
      <c r="F87" s="113">
        <v>0.57599999999999996</v>
      </c>
      <c r="J87" s="24"/>
      <c r="L87" s="46"/>
      <c r="M87" s="24"/>
      <c r="O87" s="46"/>
      <c r="P87" s="47"/>
      <c r="Q87" s="46"/>
      <c r="R87" s="46"/>
      <c r="S87" s="48"/>
      <c r="T87" s="24"/>
      <c r="U87" s="46"/>
      <c r="V87" s="48"/>
      <c r="W87" s="24"/>
      <c r="X87" s="46"/>
      <c r="Y87" s="48"/>
      <c r="Z87" s="46"/>
      <c r="AA87" s="46"/>
      <c r="AB87" s="48"/>
      <c r="AC87" s="48"/>
      <c r="AD87" s="46"/>
    </row>
    <row r="88" spans="3:30" s="168" customFormat="1" ht="40.5" customHeight="1" x14ac:dyDescent="0.25">
      <c r="C88" s="224" t="s">
        <v>90</v>
      </c>
      <c r="D88" s="225">
        <v>0</v>
      </c>
      <c r="E88" s="210" t="s">
        <v>76</v>
      </c>
      <c r="F88" s="113">
        <v>0.57599999999999996</v>
      </c>
      <c r="J88" s="24"/>
      <c r="L88" s="46"/>
      <c r="M88" s="24"/>
      <c r="O88" s="46"/>
      <c r="P88" s="47"/>
      <c r="Q88" s="46"/>
      <c r="R88" s="46"/>
      <c r="S88" s="48"/>
      <c r="T88" s="24"/>
      <c r="U88" s="46"/>
      <c r="V88" s="48"/>
      <c r="W88" s="24"/>
      <c r="X88" s="46"/>
      <c r="Y88" s="48"/>
      <c r="Z88" s="46"/>
      <c r="AA88" s="46"/>
      <c r="AB88" s="48"/>
      <c r="AC88" s="48"/>
      <c r="AD88" s="46"/>
    </row>
    <row r="89" spans="3:30" s="168" customFormat="1" ht="40.5" customHeight="1" x14ac:dyDescent="0.25">
      <c r="C89" s="226" t="s">
        <v>91</v>
      </c>
      <c r="D89" s="227">
        <f>F67</f>
        <v>0.57599999999999996</v>
      </c>
      <c r="E89" s="119" t="str">
        <f>IF(D89&lt;0.5999,"NO SATISFACTORIO",(IF(D89&lt;0.8499,"PARCIALMENTE SATISFACTORIO","SATISFACTORIO")))</f>
        <v>NO SATISFACTORIO</v>
      </c>
      <c r="F89" s="113"/>
      <c r="J89" s="24"/>
      <c r="L89" s="46"/>
      <c r="M89" s="24"/>
      <c r="O89" s="46"/>
      <c r="P89" s="47"/>
      <c r="Q89" s="46"/>
      <c r="R89" s="46"/>
      <c r="S89" s="48"/>
      <c r="T89" s="24"/>
      <c r="U89" s="46"/>
      <c r="V89" s="48"/>
      <c r="W89" s="24"/>
      <c r="X89" s="46"/>
      <c r="Y89" s="48"/>
      <c r="Z89" s="46"/>
      <c r="AA89" s="46"/>
      <c r="AB89" s="48"/>
      <c r="AC89" s="48"/>
      <c r="AD89" s="46"/>
    </row>
    <row r="90" spans="3:30" s="168" customFormat="1" ht="15.75" customHeight="1" x14ac:dyDescent="0.25">
      <c r="J90" s="24"/>
      <c r="L90" s="46"/>
      <c r="M90" s="24"/>
      <c r="O90" s="46"/>
      <c r="P90" s="47"/>
      <c r="Q90" s="46"/>
      <c r="R90" s="46"/>
      <c r="S90" s="48"/>
      <c r="T90" s="24"/>
      <c r="U90" s="46"/>
      <c r="V90" s="48"/>
      <c r="W90" s="24"/>
      <c r="X90" s="46"/>
      <c r="Y90" s="48"/>
      <c r="Z90" s="46"/>
      <c r="AA90" s="46"/>
      <c r="AB90" s="48"/>
      <c r="AC90" s="48"/>
      <c r="AD90" s="46"/>
    </row>
    <row r="91" spans="3:30" s="168" customFormat="1" ht="15.75" customHeight="1" x14ac:dyDescent="0.25">
      <c r="J91" s="24"/>
      <c r="L91" s="46"/>
      <c r="M91" s="24"/>
      <c r="O91" s="46"/>
      <c r="P91" s="47"/>
      <c r="Q91" s="46"/>
      <c r="R91" s="46"/>
      <c r="S91" s="48"/>
      <c r="T91" s="24"/>
      <c r="U91" s="46"/>
      <c r="V91" s="48"/>
      <c r="W91" s="24"/>
      <c r="X91" s="46"/>
      <c r="Y91" s="48"/>
      <c r="Z91" s="46"/>
      <c r="AA91" s="46"/>
      <c r="AB91" s="48"/>
      <c r="AC91" s="48"/>
      <c r="AD91" s="46"/>
    </row>
    <row r="92" spans="3:30" s="168" customFormat="1" ht="15.75" customHeight="1" x14ac:dyDescent="0.25">
      <c r="J92" s="24"/>
      <c r="L92" s="46"/>
      <c r="M92" s="24"/>
      <c r="O92" s="46"/>
      <c r="P92" s="47"/>
      <c r="Q92" s="46"/>
      <c r="R92" s="46"/>
      <c r="S92" s="48"/>
      <c r="T92" s="24"/>
      <c r="U92" s="46"/>
      <c r="V92" s="48"/>
      <c r="W92" s="24"/>
      <c r="X92" s="46"/>
      <c r="Y92" s="48"/>
      <c r="Z92" s="46"/>
      <c r="AA92" s="46"/>
      <c r="AB92" s="48"/>
      <c r="AC92" s="48"/>
      <c r="AD92" s="46"/>
    </row>
    <row r="93" spans="3:30" s="97" customFormat="1" ht="35.1" customHeight="1" x14ac:dyDescent="0.25">
      <c r="C93" s="299" t="s">
        <v>92</v>
      </c>
      <c r="D93" s="299"/>
      <c r="E93" s="299"/>
      <c r="F93" s="299"/>
      <c r="G93" s="299"/>
      <c r="H93" s="299"/>
      <c r="J93" s="98"/>
      <c r="L93" s="99"/>
      <c r="M93" s="98"/>
      <c r="N93" s="100"/>
      <c r="O93" s="101"/>
      <c r="P93" s="102"/>
      <c r="Q93" s="101"/>
      <c r="R93" s="101"/>
      <c r="S93" s="103"/>
      <c r="T93" s="104"/>
      <c r="U93" s="101"/>
      <c r="V93" s="103"/>
      <c r="W93" s="104"/>
      <c r="X93" s="101"/>
      <c r="Y93" s="105"/>
      <c r="Z93" s="99"/>
      <c r="AA93" s="99"/>
      <c r="AB93" s="105"/>
      <c r="AC93" s="105"/>
      <c r="AD93" s="99"/>
    </row>
    <row r="94" spans="3:30" s="168" customFormat="1" ht="15.75" customHeight="1" x14ac:dyDescent="0.25">
      <c r="J94" s="24"/>
      <c r="L94" s="46"/>
      <c r="M94" s="24"/>
      <c r="O94" s="46"/>
      <c r="P94" s="47"/>
      <c r="Q94" s="46"/>
      <c r="R94" s="46"/>
      <c r="S94" s="48"/>
      <c r="T94" s="24"/>
      <c r="U94" s="46"/>
      <c r="V94" s="48"/>
      <c r="W94" s="24"/>
      <c r="X94" s="46"/>
      <c r="Y94" s="48"/>
      <c r="Z94" s="46"/>
      <c r="AA94" s="46"/>
      <c r="AB94" s="48"/>
      <c r="AC94" s="48"/>
      <c r="AD94" s="46"/>
    </row>
    <row r="95" spans="3:30" s="168" customFormat="1" ht="15.75" customHeight="1" x14ac:dyDescent="0.25">
      <c r="C95" s="301" t="s">
        <v>60</v>
      </c>
      <c r="D95" s="301"/>
      <c r="J95" s="24"/>
      <c r="L95" s="46"/>
      <c r="M95" s="24"/>
      <c r="O95" s="46"/>
      <c r="P95" s="47"/>
      <c r="Q95" s="46"/>
      <c r="R95" s="46"/>
      <c r="S95" s="48"/>
      <c r="T95" s="24"/>
      <c r="U95" s="46"/>
      <c r="V95" s="48"/>
      <c r="W95" s="24"/>
      <c r="X95" s="46"/>
      <c r="Y95" s="48"/>
      <c r="Z95" s="46"/>
      <c r="AA95" s="46"/>
      <c r="AB95" s="48"/>
      <c r="AC95" s="48"/>
      <c r="AD95" s="46"/>
    </row>
    <row r="96" spans="3:30" s="168" customFormat="1" ht="15.75" customHeight="1" x14ac:dyDescent="0.25">
      <c r="J96" s="24"/>
      <c r="L96" s="46"/>
      <c r="M96" s="24"/>
      <c r="O96" s="46"/>
      <c r="P96" s="47"/>
      <c r="Q96" s="46"/>
      <c r="R96" s="46"/>
      <c r="S96" s="48"/>
      <c r="T96" s="24"/>
      <c r="U96" s="46"/>
      <c r="V96" s="48"/>
      <c r="W96" s="24"/>
      <c r="X96" s="46"/>
      <c r="Y96" s="48"/>
      <c r="Z96" s="46"/>
      <c r="AA96" s="46"/>
      <c r="AB96" s="48"/>
      <c r="AC96" s="48"/>
      <c r="AD96" s="46"/>
    </row>
    <row r="97" spans="3:30" s="168" customFormat="1" ht="15.75" customHeight="1" x14ac:dyDescent="0.2">
      <c r="C97" s="274" t="s">
        <v>61</v>
      </c>
      <c r="D97" s="274"/>
      <c r="E97" s="302" t="s">
        <v>93</v>
      </c>
      <c r="F97" s="302"/>
      <c r="G97" s="302"/>
      <c r="H97" s="117"/>
      <c r="J97" s="24"/>
      <c r="L97" s="46"/>
      <c r="M97" s="24"/>
      <c r="O97" s="46"/>
      <c r="P97" s="47"/>
      <c r="Q97" s="46"/>
      <c r="R97" s="46"/>
      <c r="S97" s="48"/>
      <c r="T97" s="24"/>
      <c r="U97" s="46"/>
      <c r="V97" s="48"/>
      <c r="W97" s="24"/>
      <c r="X97" s="46"/>
      <c r="Y97" s="48"/>
      <c r="Z97" s="46"/>
      <c r="AA97" s="46"/>
      <c r="AB97" s="48"/>
      <c r="AC97" s="48"/>
      <c r="AD97" s="46"/>
    </row>
    <row r="98" spans="3:30" s="168" customFormat="1" ht="15.75" customHeight="1" x14ac:dyDescent="0.25">
      <c r="C98" s="205" t="s">
        <v>94</v>
      </c>
      <c r="D98" s="205" t="s">
        <v>63</v>
      </c>
      <c r="E98" s="248" t="s">
        <v>93</v>
      </c>
      <c r="F98" s="248" t="s">
        <v>63</v>
      </c>
      <c r="G98" s="249" t="s">
        <v>64</v>
      </c>
      <c r="H98" s="113" t="s">
        <v>65</v>
      </c>
      <c r="J98" s="24"/>
      <c r="L98" s="46"/>
      <c r="M98" s="24"/>
      <c r="O98" s="46"/>
      <c r="P98" s="47"/>
      <c r="Q98" s="46"/>
      <c r="R98" s="46"/>
      <c r="S98" s="48"/>
      <c r="T98" s="24"/>
      <c r="U98" s="46"/>
      <c r="V98" s="48"/>
      <c r="W98" s="24"/>
      <c r="X98" s="46"/>
      <c r="Y98" s="48"/>
      <c r="Z98" s="46"/>
      <c r="AA98" s="46"/>
      <c r="AB98" s="48"/>
      <c r="AC98" s="48"/>
      <c r="AD98" s="46"/>
    </row>
    <row r="99" spans="3:30" s="168" customFormat="1" ht="43.5" customHeight="1" x14ac:dyDescent="0.25">
      <c r="C99" s="303" t="s">
        <v>95</v>
      </c>
      <c r="D99" s="332">
        <v>0.86899999999999999</v>
      </c>
      <c r="E99" s="233" t="s">
        <v>96</v>
      </c>
      <c r="F99" s="231">
        <v>1.22</v>
      </c>
      <c r="G99" s="230" t="s">
        <v>69</v>
      </c>
      <c r="H99" s="118">
        <v>0.57599999999999996</v>
      </c>
      <c r="J99" s="24"/>
      <c r="L99" s="46"/>
      <c r="M99" s="24"/>
      <c r="O99" s="46"/>
      <c r="P99" s="47"/>
      <c r="Q99" s="46"/>
      <c r="R99" s="46"/>
      <c r="S99" s="48"/>
      <c r="T99" s="24"/>
      <c r="U99" s="46"/>
      <c r="V99" s="48"/>
      <c r="W99" s="24"/>
      <c r="X99" s="46"/>
      <c r="Y99" s="48"/>
      <c r="Z99" s="46"/>
      <c r="AA99" s="46"/>
      <c r="AB99" s="48"/>
      <c r="AC99" s="48"/>
      <c r="AD99" s="46"/>
    </row>
    <row r="100" spans="3:30" s="168" customFormat="1" ht="43.5" customHeight="1" x14ac:dyDescent="0.25">
      <c r="C100" s="304"/>
      <c r="D100" s="333"/>
      <c r="E100" s="233" t="s">
        <v>97</v>
      </c>
      <c r="F100" s="247" t="s">
        <v>103</v>
      </c>
      <c r="G100" s="230" t="s">
        <v>104</v>
      </c>
      <c r="H100" s="118">
        <v>0.57599999999999996</v>
      </c>
      <c r="J100" s="24"/>
      <c r="L100" s="46"/>
      <c r="M100" s="24"/>
      <c r="O100" s="46"/>
      <c r="P100" s="47"/>
      <c r="Q100" s="46"/>
      <c r="R100" s="46"/>
      <c r="S100" s="48"/>
      <c r="T100" s="24"/>
      <c r="U100" s="46"/>
      <c r="V100" s="48"/>
      <c r="W100" s="24"/>
      <c r="X100" s="46"/>
      <c r="Y100" s="48"/>
      <c r="Z100" s="46"/>
      <c r="AA100" s="46"/>
      <c r="AB100" s="48"/>
      <c r="AC100" s="48"/>
      <c r="AD100" s="46"/>
    </row>
    <row r="101" spans="3:30" s="168" customFormat="1" ht="43.5" customHeight="1" x14ac:dyDescent="0.25">
      <c r="C101" s="305"/>
      <c r="D101" s="334"/>
      <c r="E101" s="233" t="s">
        <v>98</v>
      </c>
      <c r="F101" s="231">
        <v>1.39</v>
      </c>
      <c r="G101" s="230" t="s">
        <v>69</v>
      </c>
      <c r="H101" s="118">
        <v>0.57599999999999996</v>
      </c>
      <c r="J101" s="24"/>
      <c r="L101" s="46"/>
      <c r="M101" s="24"/>
      <c r="O101" s="46"/>
      <c r="P101" s="47"/>
      <c r="Q101" s="46"/>
      <c r="R101" s="46"/>
      <c r="S101" s="48"/>
      <c r="T101" s="24"/>
      <c r="U101" s="46"/>
      <c r="V101" s="48"/>
      <c r="W101" s="24"/>
      <c r="X101" s="46"/>
      <c r="Y101" s="48"/>
      <c r="Z101" s="46"/>
      <c r="AA101" s="46"/>
      <c r="AB101" s="48"/>
      <c r="AC101" s="48"/>
      <c r="AD101" s="46"/>
    </row>
    <row r="102" spans="3:30" s="168" customFormat="1" ht="43.5" customHeight="1" x14ac:dyDescent="0.25">
      <c r="C102" s="303" t="s">
        <v>99</v>
      </c>
      <c r="D102" s="332">
        <v>1.294</v>
      </c>
      <c r="E102" s="233" t="s">
        <v>100</v>
      </c>
      <c r="F102" s="231">
        <v>1.19</v>
      </c>
      <c r="G102" s="230" t="s">
        <v>69</v>
      </c>
      <c r="H102" s="118">
        <v>0.57599999999999996</v>
      </c>
      <c r="J102" s="24"/>
      <c r="L102" s="46"/>
      <c r="M102" s="24"/>
      <c r="O102" s="46"/>
      <c r="P102" s="47"/>
      <c r="Q102" s="46"/>
      <c r="R102" s="46"/>
      <c r="S102" s="48"/>
      <c r="T102" s="24"/>
      <c r="U102" s="46"/>
      <c r="V102" s="48"/>
      <c r="W102" s="24"/>
      <c r="X102" s="46"/>
      <c r="Y102" s="48"/>
      <c r="Z102" s="46"/>
      <c r="AA102" s="46"/>
      <c r="AB102" s="48"/>
      <c r="AC102" s="48"/>
      <c r="AD102" s="46"/>
    </row>
    <row r="103" spans="3:30" s="168" customFormat="1" ht="43.5" customHeight="1" x14ac:dyDescent="0.25">
      <c r="C103" s="304"/>
      <c r="D103" s="333"/>
      <c r="E103" s="233" t="s">
        <v>101</v>
      </c>
      <c r="F103" s="231">
        <v>0.32</v>
      </c>
      <c r="G103" s="230" t="s">
        <v>76</v>
      </c>
      <c r="H103" s="118">
        <v>0.57599999999999996</v>
      </c>
      <c r="J103" s="24"/>
      <c r="L103" s="46"/>
      <c r="M103" s="24"/>
      <c r="O103" s="46"/>
      <c r="P103" s="47"/>
      <c r="Q103" s="46"/>
      <c r="R103" s="46"/>
      <c r="S103" s="48"/>
      <c r="T103" s="24"/>
      <c r="U103" s="46"/>
      <c r="V103" s="48"/>
      <c r="W103" s="24"/>
      <c r="X103" s="46"/>
      <c r="Y103" s="48"/>
      <c r="Z103" s="46"/>
      <c r="AA103" s="46"/>
      <c r="AB103" s="48"/>
      <c r="AC103" s="48"/>
      <c r="AD103" s="46"/>
    </row>
    <row r="104" spans="3:30" s="168" customFormat="1" ht="43.5" customHeight="1" x14ac:dyDescent="0.25">
      <c r="C104" s="304"/>
      <c r="D104" s="333"/>
      <c r="E104" s="233" t="s">
        <v>102</v>
      </c>
      <c r="F104" s="231">
        <v>1.79</v>
      </c>
      <c r="G104" s="230" t="s">
        <v>69</v>
      </c>
      <c r="H104" s="118">
        <v>0.57599999999999996</v>
      </c>
      <c r="J104" s="24"/>
      <c r="L104" s="46"/>
      <c r="M104" s="24"/>
      <c r="O104" s="46"/>
      <c r="P104" s="47"/>
      <c r="Q104" s="46"/>
      <c r="R104" s="46"/>
      <c r="S104" s="48"/>
      <c r="T104" s="24"/>
      <c r="U104" s="46"/>
      <c r="V104" s="48"/>
      <c r="W104" s="24"/>
      <c r="X104" s="46"/>
      <c r="Y104" s="48"/>
      <c r="Z104" s="46"/>
      <c r="AA104" s="46"/>
      <c r="AB104" s="48"/>
      <c r="AC104" s="48"/>
      <c r="AD104" s="46"/>
    </row>
    <row r="105" spans="3:30" s="168" customFormat="1" ht="43.5" customHeight="1" x14ac:dyDescent="0.25">
      <c r="C105" s="304"/>
      <c r="D105" s="333"/>
      <c r="E105" s="233" t="s">
        <v>105</v>
      </c>
      <c r="F105" s="231">
        <v>2.1800000000000002</v>
      </c>
      <c r="G105" s="230" t="s">
        <v>69</v>
      </c>
      <c r="H105" s="118">
        <v>0.57599999999999996</v>
      </c>
      <c r="J105" s="24"/>
      <c r="L105" s="46"/>
      <c r="M105" s="24"/>
      <c r="O105" s="46"/>
      <c r="P105" s="47"/>
      <c r="Q105" s="46"/>
      <c r="R105" s="46"/>
      <c r="S105" s="48"/>
      <c r="T105" s="24"/>
      <c r="U105" s="46"/>
      <c r="V105" s="48"/>
      <c r="W105" s="24"/>
      <c r="X105" s="46"/>
      <c r="Y105" s="48"/>
      <c r="Z105" s="46"/>
      <c r="AA105" s="46"/>
      <c r="AB105" s="48"/>
      <c r="AC105" s="48"/>
      <c r="AD105" s="46"/>
    </row>
    <row r="106" spans="3:30" s="168" customFormat="1" ht="43.5" customHeight="1" x14ac:dyDescent="0.25">
      <c r="C106" s="305"/>
      <c r="D106" s="334"/>
      <c r="E106" s="233" t="s">
        <v>106</v>
      </c>
      <c r="F106" s="231">
        <v>0.99</v>
      </c>
      <c r="G106" s="230" t="s">
        <v>69</v>
      </c>
      <c r="H106" s="118">
        <v>0.57599999999999996</v>
      </c>
      <c r="J106" s="24"/>
      <c r="L106" s="46"/>
      <c r="M106" s="24"/>
      <c r="O106" s="46"/>
      <c r="P106" s="47"/>
      <c r="Q106" s="46"/>
      <c r="R106" s="46"/>
      <c r="S106" s="48"/>
      <c r="T106" s="24"/>
      <c r="U106" s="46"/>
      <c r="V106" s="48"/>
      <c r="W106" s="24"/>
      <c r="X106" s="46"/>
      <c r="Y106" s="48"/>
      <c r="Z106" s="46"/>
      <c r="AA106" s="46"/>
      <c r="AB106" s="48"/>
      <c r="AC106" s="48"/>
      <c r="AD106" s="46"/>
    </row>
    <row r="107" spans="3:30" s="168" customFormat="1" ht="43.5" customHeight="1" x14ac:dyDescent="0.25">
      <c r="C107" s="303" t="s">
        <v>107</v>
      </c>
      <c r="D107" s="332">
        <v>1.9710000000000001</v>
      </c>
      <c r="E107" s="233" t="s">
        <v>108</v>
      </c>
      <c r="F107" s="231">
        <v>1</v>
      </c>
      <c r="G107" s="230" t="s">
        <v>69</v>
      </c>
      <c r="H107" s="118">
        <v>0.57599999999999996</v>
      </c>
      <c r="J107" s="24"/>
      <c r="L107" s="46"/>
      <c r="M107" s="24"/>
      <c r="O107" s="46"/>
      <c r="P107" s="47"/>
      <c r="Q107" s="46"/>
      <c r="R107" s="46"/>
      <c r="S107" s="48"/>
      <c r="T107" s="24"/>
      <c r="U107" s="46"/>
      <c r="V107" s="48"/>
      <c r="W107" s="24"/>
      <c r="X107" s="46"/>
      <c r="Y107" s="48"/>
      <c r="Z107" s="46"/>
      <c r="AA107" s="46"/>
      <c r="AB107" s="48"/>
      <c r="AC107" s="48"/>
      <c r="AD107" s="46"/>
    </row>
    <row r="108" spans="3:30" s="168" customFormat="1" ht="43.5" customHeight="1" x14ac:dyDescent="0.25">
      <c r="C108" s="304"/>
      <c r="D108" s="333"/>
      <c r="E108" s="233" t="s">
        <v>109</v>
      </c>
      <c r="F108" s="231">
        <v>0.27</v>
      </c>
      <c r="G108" s="230" t="s">
        <v>76</v>
      </c>
      <c r="H108" s="118">
        <v>0.57599999999999996</v>
      </c>
      <c r="J108" s="24"/>
      <c r="L108" s="46"/>
      <c r="M108" s="24"/>
      <c r="O108" s="46"/>
      <c r="P108" s="47"/>
      <c r="Q108" s="46"/>
      <c r="R108" s="46"/>
      <c r="S108" s="48"/>
      <c r="T108" s="24"/>
      <c r="U108" s="46"/>
      <c r="V108" s="48"/>
      <c r="W108" s="24"/>
      <c r="X108" s="46"/>
      <c r="Y108" s="48"/>
      <c r="Z108" s="46"/>
      <c r="AA108" s="46"/>
      <c r="AB108" s="48"/>
      <c r="AC108" s="48"/>
      <c r="AD108" s="46"/>
    </row>
    <row r="109" spans="3:30" s="168" customFormat="1" ht="43.5" customHeight="1" x14ac:dyDescent="0.25">
      <c r="C109" s="304"/>
      <c r="D109" s="333"/>
      <c r="E109" s="233" t="s">
        <v>110</v>
      </c>
      <c r="F109" s="231">
        <v>1.1299999999999999</v>
      </c>
      <c r="G109" s="230" t="s">
        <v>69</v>
      </c>
      <c r="H109" s="118">
        <v>0.57599999999999996</v>
      </c>
      <c r="J109" s="24"/>
      <c r="L109" s="46"/>
      <c r="M109" s="24"/>
      <c r="O109" s="46"/>
      <c r="P109" s="47"/>
      <c r="Q109" s="46"/>
      <c r="R109" s="46"/>
      <c r="S109" s="48"/>
      <c r="T109" s="24"/>
      <c r="U109" s="46"/>
      <c r="V109" s="48"/>
      <c r="W109" s="24"/>
      <c r="X109" s="46"/>
      <c r="Y109" s="48"/>
      <c r="Z109" s="46"/>
      <c r="AA109" s="46"/>
      <c r="AB109" s="48"/>
      <c r="AC109" s="48"/>
      <c r="AD109" s="46"/>
    </row>
    <row r="110" spans="3:30" s="168" customFormat="1" ht="43.5" customHeight="1" x14ac:dyDescent="0.25">
      <c r="C110" s="304"/>
      <c r="D110" s="333"/>
      <c r="E110" s="233" t="s">
        <v>111</v>
      </c>
      <c r="F110" s="231">
        <v>0.5</v>
      </c>
      <c r="G110" s="230" t="s">
        <v>76</v>
      </c>
      <c r="H110" s="118">
        <v>0.57599999999999996</v>
      </c>
      <c r="J110" s="24"/>
      <c r="L110" s="46"/>
      <c r="M110" s="24"/>
      <c r="O110" s="46"/>
      <c r="P110" s="47"/>
      <c r="Q110" s="46"/>
      <c r="R110" s="46"/>
      <c r="S110" s="48"/>
      <c r="T110" s="24"/>
      <c r="U110" s="46"/>
      <c r="V110" s="48"/>
      <c r="W110" s="24"/>
      <c r="X110" s="46"/>
      <c r="Y110" s="48"/>
      <c r="Z110" s="46"/>
      <c r="AA110" s="46"/>
      <c r="AB110" s="48"/>
      <c r="AC110" s="48"/>
      <c r="AD110" s="46"/>
    </row>
    <row r="111" spans="3:30" s="168" customFormat="1" ht="43.5" customHeight="1" x14ac:dyDescent="0.25">
      <c r="C111" s="304"/>
      <c r="D111" s="333"/>
      <c r="E111" s="233" t="s">
        <v>112</v>
      </c>
      <c r="F111" s="231">
        <v>8</v>
      </c>
      <c r="G111" s="230" t="s">
        <v>69</v>
      </c>
      <c r="H111" s="118">
        <v>0.57599999999999996</v>
      </c>
      <c r="J111" s="24"/>
      <c r="L111" s="46"/>
      <c r="M111" s="24"/>
      <c r="O111" s="46"/>
      <c r="P111" s="47"/>
      <c r="Q111" s="46"/>
      <c r="R111" s="46"/>
      <c r="S111" s="48"/>
      <c r="T111" s="24"/>
      <c r="U111" s="46"/>
      <c r="V111" s="48"/>
      <c r="W111" s="24"/>
      <c r="X111" s="46"/>
      <c r="Y111" s="48"/>
      <c r="Z111" s="46"/>
      <c r="AA111" s="46"/>
      <c r="AB111" s="48"/>
      <c r="AC111" s="48"/>
      <c r="AD111" s="46"/>
    </row>
    <row r="112" spans="3:30" s="168" customFormat="1" ht="43.5" customHeight="1" x14ac:dyDescent="0.25">
      <c r="C112" s="305"/>
      <c r="D112" s="334"/>
      <c r="E112" s="233" t="s">
        <v>113</v>
      </c>
      <c r="F112" s="231">
        <v>0.93</v>
      </c>
      <c r="G112" s="230" t="s">
        <v>69</v>
      </c>
      <c r="H112" s="118">
        <v>0.57599999999999996</v>
      </c>
      <c r="J112" s="24"/>
      <c r="L112" s="46"/>
      <c r="M112" s="24"/>
      <c r="O112" s="46"/>
      <c r="P112" s="47"/>
      <c r="Q112" s="46"/>
      <c r="R112" s="46"/>
      <c r="S112" s="48"/>
      <c r="T112" s="24"/>
      <c r="U112" s="46"/>
      <c r="V112" s="48"/>
      <c r="W112" s="24"/>
      <c r="X112" s="46"/>
      <c r="Y112" s="48"/>
      <c r="Z112" s="46"/>
      <c r="AA112" s="46"/>
      <c r="AB112" s="48"/>
      <c r="AC112" s="48"/>
      <c r="AD112" s="46"/>
    </row>
    <row r="113" spans="3:30" s="168" customFormat="1" ht="43.5" customHeight="1" x14ac:dyDescent="0.25">
      <c r="C113" s="303" t="s">
        <v>114</v>
      </c>
      <c r="D113" s="332">
        <v>0.86299999999999999</v>
      </c>
      <c r="E113" s="233" t="s">
        <v>115</v>
      </c>
      <c r="F113" s="231">
        <v>0.32</v>
      </c>
      <c r="G113" s="230" t="s">
        <v>76</v>
      </c>
      <c r="H113" s="118">
        <v>0.57599999999999996</v>
      </c>
      <c r="J113" s="24"/>
      <c r="L113" s="46"/>
      <c r="M113" s="24"/>
      <c r="O113" s="46"/>
      <c r="P113" s="47"/>
      <c r="Q113" s="46"/>
      <c r="R113" s="46"/>
      <c r="S113" s="48"/>
      <c r="T113" s="24"/>
      <c r="U113" s="46"/>
      <c r="V113" s="48"/>
      <c r="W113" s="24"/>
      <c r="X113" s="46"/>
      <c r="Y113" s="48"/>
      <c r="Z113" s="46"/>
      <c r="AA113" s="46"/>
      <c r="AB113" s="48"/>
      <c r="AC113" s="48"/>
      <c r="AD113" s="46"/>
    </row>
    <row r="114" spans="3:30" s="168" customFormat="1" ht="43.5" customHeight="1" x14ac:dyDescent="0.25">
      <c r="C114" s="304"/>
      <c r="D114" s="333"/>
      <c r="E114" s="233" t="s">
        <v>116</v>
      </c>
      <c r="F114" s="231">
        <v>0</v>
      </c>
      <c r="G114" s="230" t="s">
        <v>76</v>
      </c>
      <c r="H114" s="118">
        <v>0.57599999999999996</v>
      </c>
      <c r="J114" s="24"/>
      <c r="L114" s="46"/>
      <c r="M114" s="24"/>
      <c r="O114" s="46"/>
      <c r="P114" s="47"/>
      <c r="Q114" s="46"/>
      <c r="R114" s="46"/>
      <c r="S114" s="48"/>
      <c r="T114" s="24"/>
      <c r="U114" s="46"/>
      <c r="V114" s="48"/>
      <c r="W114" s="24"/>
      <c r="X114" s="46"/>
      <c r="Y114" s="48"/>
      <c r="Z114" s="46"/>
      <c r="AA114" s="46"/>
      <c r="AB114" s="48"/>
      <c r="AC114" s="48"/>
      <c r="AD114" s="46"/>
    </row>
    <row r="115" spans="3:30" s="168" customFormat="1" ht="43.5" customHeight="1" x14ac:dyDescent="0.25">
      <c r="C115" s="304"/>
      <c r="D115" s="333"/>
      <c r="E115" s="233" t="s">
        <v>117</v>
      </c>
      <c r="F115" s="231">
        <v>2.93</v>
      </c>
      <c r="G115" s="230" t="s">
        <v>69</v>
      </c>
      <c r="H115" s="118">
        <v>0.57599999999999996</v>
      </c>
      <c r="J115" s="24"/>
      <c r="L115" s="46"/>
      <c r="M115" s="24"/>
      <c r="O115" s="46"/>
      <c r="P115" s="47"/>
      <c r="Q115" s="46"/>
      <c r="R115" s="46"/>
      <c r="S115" s="48"/>
      <c r="T115" s="24"/>
      <c r="U115" s="46"/>
      <c r="V115" s="48"/>
      <c r="W115" s="24"/>
      <c r="X115" s="46"/>
      <c r="Y115" s="48"/>
      <c r="Z115" s="46"/>
      <c r="AA115" s="46"/>
      <c r="AB115" s="48"/>
      <c r="AC115" s="48"/>
      <c r="AD115" s="46"/>
    </row>
    <row r="116" spans="3:30" s="168" customFormat="1" ht="43.5" customHeight="1" x14ac:dyDescent="0.25">
      <c r="C116" s="305"/>
      <c r="D116" s="334"/>
      <c r="E116" s="233" t="s">
        <v>118</v>
      </c>
      <c r="F116" s="231">
        <v>0.2</v>
      </c>
      <c r="G116" s="230" t="s">
        <v>76</v>
      </c>
      <c r="H116" s="118">
        <v>0.57599999999999996</v>
      </c>
      <c r="J116" s="24"/>
      <c r="L116" s="46"/>
      <c r="M116" s="24"/>
      <c r="O116" s="46"/>
      <c r="P116" s="47"/>
      <c r="Q116" s="46"/>
      <c r="R116" s="46"/>
      <c r="S116" s="48"/>
      <c r="T116" s="24"/>
      <c r="U116" s="46"/>
      <c r="V116" s="48"/>
      <c r="W116" s="24"/>
      <c r="X116" s="46"/>
      <c r="Y116" s="48"/>
      <c r="Z116" s="46"/>
      <c r="AA116" s="46"/>
      <c r="AB116" s="48"/>
      <c r="AC116" s="48"/>
      <c r="AD116" s="46"/>
    </row>
    <row r="117" spans="3:30" s="168" customFormat="1" ht="43.5" customHeight="1" x14ac:dyDescent="0.25">
      <c r="C117" s="303" t="s">
        <v>119</v>
      </c>
      <c r="D117" s="332">
        <v>0.379</v>
      </c>
      <c r="E117" s="233" t="s">
        <v>120</v>
      </c>
      <c r="F117" s="231">
        <v>0.5</v>
      </c>
      <c r="G117" s="230" t="s">
        <v>76</v>
      </c>
      <c r="H117" s="118">
        <v>0.57599999999999996</v>
      </c>
      <c r="J117" s="24"/>
      <c r="L117" s="46"/>
      <c r="M117" s="24"/>
      <c r="O117" s="46"/>
      <c r="P117" s="47"/>
      <c r="Q117" s="46"/>
      <c r="R117" s="46"/>
      <c r="S117" s="48"/>
      <c r="T117" s="24"/>
      <c r="U117" s="46"/>
      <c r="V117" s="48"/>
      <c r="W117" s="24"/>
      <c r="X117" s="46"/>
      <c r="Y117" s="48"/>
      <c r="Z117" s="46"/>
      <c r="AA117" s="46"/>
      <c r="AB117" s="48"/>
      <c r="AC117" s="48"/>
      <c r="AD117" s="46"/>
    </row>
    <row r="118" spans="3:30" s="168" customFormat="1" ht="43.5" customHeight="1" x14ac:dyDescent="0.25">
      <c r="C118" s="304"/>
      <c r="D118" s="333"/>
      <c r="E118" s="233" t="s">
        <v>121</v>
      </c>
      <c r="F118" s="231">
        <v>0</v>
      </c>
      <c r="G118" s="230" t="s">
        <v>76</v>
      </c>
      <c r="H118" s="118">
        <v>0.57599999999999996</v>
      </c>
      <c r="J118" s="24"/>
      <c r="L118" s="46"/>
      <c r="M118" s="24"/>
      <c r="O118" s="46"/>
      <c r="P118" s="47"/>
      <c r="Q118" s="46"/>
      <c r="R118" s="46"/>
      <c r="S118" s="48"/>
      <c r="T118" s="24"/>
      <c r="U118" s="46"/>
      <c r="V118" s="48"/>
      <c r="W118" s="24"/>
      <c r="X118" s="46"/>
      <c r="Y118" s="48"/>
      <c r="Z118" s="46"/>
      <c r="AA118" s="46"/>
      <c r="AB118" s="48"/>
      <c r="AC118" s="48"/>
      <c r="AD118" s="46"/>
    </row>
    <row r="119" spans="3:30" s="168" customFormat="1" ht="43.5" customHeight="1" x14ac:dyDescent="0.25">
      <c r="C119" s="304"/>
      <c r="D119" s="333"/>
      <c r="E119" s="233" t="s">
        <v>122</v>
      </c>
      <c r="F119" s="231">
        <v>0.14000000000000001</v>
      </c>
      <c r="G119" s="230" t="s">
        <v>76</v>
      </c>
      <c r="H119" s="118">
        <v>0.57599999999999996</v>
      </c>
      <c r="J119" s="24"/>
      <c r="L119" s="46"/>
      <c r="M119" s="24"/>
      <c r="O119" s="46"/>
      <c r="P119" s="47"/>
      <c r="Q119" s="46"/>
      <c r="R119" s="46"/>
      <c r="S119" s="48"/>
      <c r="T119" s="24"/>
      <c r="U119" s="46"/>
      <c r="V119" s="48"/>
      <c r="W119" s="24"/>
      <c r="X119" s="46"/>
      <c r="Y119" s="48"/>
      <c r="Z119" s="46"/>
      <c r="AA119" s="46"/>
      <c r="AB119" s="48"/>
      <c r="AC119" s="48"/>
      <c r="AD119" s="46"/>
    </row>
    <row r="120" spans="3:30" s="168" customFormat="1" ht="43.5" customHeight="1" x14ac:dyDescent="0.25">
      <c r="C120" s="304"/>
      <c r="D120" s="333"/>
      <c r="E120" s="233" t="s">
        <v>123</v>
      </c>
      <c r="F120" s="247" t="s">
        <v>103</v>
      </c>
      <c r="G120" s="230" t="s">
        <v>104</v>
      </c>
      <c r="H120" s="118">
        <v>0.57599999999999996</v>
      </c>
      <c r="J120" s="24"/>
      <c r="L120" s="46"/>
      <c r="M120" s="24"/>
      <c r="O120" s="46"/>
      <c r="P120" s="47"/>
      <c r="Q120" s="46"/>
      <c r="R120" s="46"/>
      <c r="S120" s="48"/>
      <c r="T120" s="24"/>
      <c r="U120" s="46"/>
      <c r="V120" s="48"/>
      <c r="W120" s="24"/>
      <c r="X120" s="46"/>
      <c r="Y120" s="48"/>
      <c r="Z120" s="46"/>
      <c r="AA120" s="46"/>
      <c r="AB120" s="48"/>
      <c r="AC120" s="48"/>
      <c r="AD120" s="46"/>
    </row>
    <row r="121" spans="3:30" s="168" customFormat="1" ht="43.5" customHeight="1" x14ac:dyDescent="0.25">
      <c r="C121" s="304"/>
      <c r="D121" s="333"/>
      <c r="E121" s="233" t="s">
        <v>124</v>
      </c>
      <c r="F121" s="231">
        <v>1.25</v>
      </c>
      <c r="G121" s="230" t="s">
        <v>69</v>
      </c>
      <c r="H121" s="118">
        <v>0.57599999999999996</v>
      </c>
      <c r="J121" s="24"/>
      <c r="L121" s="46"/>
      <c r="M121" s="24"/>
      <c r="O121" s="46"/>
      <c r="P121" s="47"/>
      <c r="Q121" s="46"/>
      <c r="R121" s="46"/>
      <c r="S121" s="48"/>
      <c r="T121" s="24"/>
      <c r="U121" s="46"/>
      <c r="V121" s="48"/>
      <c r="W121" s="24"/>
      <c r="X121" s="46"/>
      <c r="Y121" s="48"/>
      <c r="Z121" s="46"/>
      <c r="AA121" s="46"/>
      <c r="AB121" s="48"/>
      <c r="AC121" s="48"/>
      <c r="AD121" s="46"/>
    </row>
    <row r="122" spans="3:30" s="168" customFormat="1" ht="43.5" customHeight="1" x14ac:dyDescent="0.25">
      <c r="C122" s="305"/>
      <c r="D122" s="334"/>
      <c r="E122" s="233" t="s">
        <v>125</v>
      </c>
      <c r="F122" s="231">
        <v>0</v>
      </c>
      <c r="G122" s="230" t="s">
        <v>76</v>
      </c>
      <c r="H122" s="118">
        <v>0.57599999999999996</v>
      </c>
      <c r="J122" s="24"/>
      <c r="L122" s="46"/>
      <c r="M122" s="24"/>
      <c r="O122" s="46"/>
      <c r="P122" s="47"/>
      <c r="Q122" s="46"/>
      <c r="R122" s="46"/>
      <c r="S122" s="48"/>
      <c r="T122" s="24"/>
      <c r="U122" s="46"/>
      <c r="V122" s="48"/>
      <c r="W122" s="24"/>
      <c r="X122" s="46"/>
      <c r="Y122" s="48"/>
      <c r="Z122" s="46"/>
      <c r="AA122" s="46"/>
      <c r="AB122" s="48"/>
      <c r="AC122" s="48"/>
      <c r="AD122" s="46"/>
    </row>
    <row r="123" spans="3:30" s="168" customFormat="1" ht="43.5" customHeight="1" x14ac:dyDescent="0.25">
      <c r="C123" s="303" t="s">
        <v>126</v>
      </c>
      <c r="D123" s="332">
        <v>0.432</v>
      </c>
      <c r="E123" s="233" t="s">
        <v>127</v>
      </c>
      <c r="F123" s="231">
        <v>0</v>
      </c>
      <c r="G123" s="230" t="s">
        <v>76</v>
      </c>
      <c r="H123" s="118">
        <v>0.57599999999999996</v>
      </c>
      <c r="J123" s="24"/>
      <c r="L123" s="46"/>
      <c r="M123" s="24"/>
      <c r="O123" s="46"/>
      <c r="P123" s="47"/>
      <c r="Q123" s="46"/>
      <c r="R123" s="46"/>
      <c r="S123" s="48"/>
      <c r="T123" s="24"/>
      <c r="U123" s="46"/>
      <c r="V123" s="48"/>
      <c r="W123" s="24"/>
      <c r="X123" s="46"/>
      <c r="Y123" s="48"/>
      <c r="Z123" s="46"/>
      <c r="AA123" s="46"/>
      <c r="AB123" s="48"/>
      <c r="AC123" s="48"/>
      <c r="AD123" s="46"/>
    </row>
    <row r="124" spans="3:30" s="168" customFormat="1" ht="43.5" customHeight="1" x14ac:dyDescent="0.25">
      <c r="C124" s="304"/>
      <c r="D124" s="333"/>
      <c r="E124" s="233" t="s">
        <v>128</v>
      </c>
      <c r="F124" s="231">
        <v>1.26</v>
      </c>
      <c r="G124" s="230" t="s">
        <v>69</v>
      </c>
      <c r="H124" s="118">
        <v>0.57599999999999996</v>
      </c>
      <c r="J124" s="24"/>
      <c r="L124" s="46"/>
      <c r="M124" s="24"/>
      <c r="O124" s="46"/>
      <c r="P124" s="47"/>
      <c r="Q124" s="46"/>
      <c r="R124" s="46"/>
      <c r="S124" s="48"/>
      <c r="T124" s="24"/>
      <c r="U124" s="46"/>
      <c r="V124" s="48"/>
      <c r="W124" s="24"/>
      <c r="X124" s="46"/>
      <c r="Y124" s="48"/>
      <c r="Z124" s="46"/>
      <c r="AA124" s="46"/>
      <c r="AB124" s="48"/>
      <c r="AC124" s="48"/>
      <c r="AD124" s="46"/>
    </row>
    <row r="125" spans="3:30" s="168" customFormat="1" ht="43.5" customHeight="1" x14ac:dyDescent="0.25">
      <c r="C125" s="304"/>
      <c r="D125" s="333"/>
      <c r="E125" s="233" t="s">
        <v>129</v>
      </c>
      <c r="F125" s="231">
        <v>0</v>
      </c>
      <c r="G125" s="230" t="s">
        <v>76</v>
      </c>
      <c r="H125" s="118">
        <v>0.57599999999999996</v>
      </c>
      <c r="J125" s="24"/>
      <c r="L125" s="46"/>
      <c r="M125" s="24"/>
      <c r="O125" s="46"/>
      <c r="P125" s="47"/>
      <c r="Q125" s="46"/>
      <c r="R125" s="46"/>
      <c r="S125" s="48"/>
      <c r="T125" s="24"/>
      <c r="U125" s="46"/>
      <c r="V125" s="48"/>
      <c r="W125" s="24"/>
      <c r="X125" s="46"/>
      <c r="Y125" s="48"/>
      <c r="Z125" s="46"/>
      <c r="AA125" s="46"/>
      <c r="AB125" s="48"/>
      <c r="AC125" s="48"/>
      <c r="AD125" s="46"/>
    </row>
    <row r="126" spans="3:30" s="168" customFormat="1" ht="43.5" customHeight="1" x14ac:dyDescent="0.25">
      <c r="C126" s="304"/>
      <c r="D126" s="333"/>
      <c r="E126" s="233" t="s">
        <v>130</v>
      </c>
      <c r="F126" s="231">
        <v>0.68</v>
      </c>
      <c r="G126" s="230" t="s">
        <v>67</v>
      </c>
      <c r="H126" s="118">
        <v>0.57599999999999996</v>
      </c>
      <c r="J126" s="24"/>
      <c r="L126" s="46"/>
      <c r="M126" s="24"/>
      <c r="O126" s="46"/>
      <c r="P126" s="47"/>
      <c r="Q126" s="46"/>
      <c r="R126" s="46"/>
      <c r="S126" s="48"/>
      <c r="T126" s="24"/>
      <c r="U126" s="46"/>
      <c r="V126" s="48"/>
      <c r="W126" s="24"/>
      <c r="X126" s="46"/>
      <c r="Y126" s="48"/>
      <c r="Z126" s="46"/>
      <c r="AA126" s="46"/>
      <c r="AB126" s="48"/>
      <c r="AC126" s="48"/>
      <c r="AD126" s="46"/>
    </row>
    <row r="127" spans="3:30" s="168" customFormat="1" ht="43.5" customHeight="1" x14ac:dyDescent="0.25">
      <c r="C127" s="305"/>
      <c r="D127" s="334"/>
      <c r="E127" s="233" t="s">
        <v>131</v>
      </c>
      <c r="F127" s="231">
        <v>0.22</v>
      </c>
      <c r="G127" s="230" t="s">
        <v>76</v>
      </c>
      <c r="H127" s="118">
        <v>0.57599999999999996</v>
      </c>
      <c r="J127" s="24"/>
      <c r="L127" s="46"/>
      <c r="M127" s="24"/>
      <c r="O127" s="46"/>
      <c r="P127" s="47"/>
      <c r="Q127" s="46"/>
      <c r="R127" s="46"/>
      <c r="S127" s="48"/>
      <c r="T127" s="24"/>
      <c r="U127" s="46"/>
      <c r="V127" s="48"/>
      <c r="W127" s="24"/>
      <c r="X127" s="46"/>
      <c r="Y127" s="48"/>
      <c r="Z127" s="46"/>
      <c r="AA127" s="46"/>
      <c r="AB127" s="48"/>
      <c r="AC127" s="48"/>
      <c r="AD127" s="46"/>
    </row>
    <row r="128" spans="3:30" s="168" customFormat="1" ht="43.5" customHeight="1" x14ac:dyDescent="0.25">
      <c r="C128" s="303" t="s">
        <v>132</v>
      </c>
      <c r="D128" s="332">
        <v>0.61</v>
      </c>
      <c r="E128" s="233" t="s">
        <v>133</v>
      </c>
      <c r="F128" s="231">
        <v>0.75</v>
      </c>
      <c r="G128" s="230" t="s">
        <v>67</v>
      </c>
      <c r="H128" s="118">
        <v>0.57599999999999996</v>
      </c>
      <c r="J128" s="24"/>
      <c r="L128" s="46"/>
      <c r="M128" s="24"/>
      <c r="O128" s="46"/>
      <c r="P128" s="47"/>
      <c r="Q128" s="46"/>
      <c r="R128" s="46"/>
      <c r="S128" s="48"/>
      <c r="T128" s="24"/>
      <c r="U128" s="46"/>
      <c r="V128" s="48"/>
      <c r="W128" s="24"/>
      <c r="X128" s="46"/>
      <c r="Y128" s="48"/>
      <c r="Z128" s="46"/>
      <c r="AA128" s="46"/>
      <c r="AB128" s="48"/>
      <c r="AC128" s="48"/>
      <c r="AD128" s="46"/>
    </row>
    <row r="129" spans="3:30" s="168" customFormat="1" ht="43.5" customHeight="1" x14ac:dyDescent="0.25">
      <c r="C129" s="304"/>
      <c r="D129" s="333"/>
      <c r="E129" s="233" t="s">
        <v>134</v>
      </c>
      <c r="F129" s="231">
        <v>0.45</v>
      </c>
      <c r="G129" s="230" t="s">
        <v>76</v>
      </c>
      <c r="H129" s="118">
        <v>0.57599999999999996</v>
      </c>
      <c r="J129" s="24"/>
      <c r="L129" s="46"/>
      <c r="M129" s="24"/>
      <c r="O129" s="46"/>
      <c r="P129" s="47"/>
      <c r="Q129" s="46"/>
      <c r="R129" s="46"/>
      <c r="S129" s="48"/>
      <c r="T129" s="24"/>
      <c r="U129" s="46"/>
      <c r="V129" s="48"/>
      <c r="W129" s="24"/>
      <c r="X129" s="46"/>
      <c r="Y129" s="48"/>
      <c r="Z129" s="46"/>
      <c r="AA129" s="46"/>
      <c r="AB129" s="48"/>
      <c r="AC129" s="48"/>
      <c r="AD129" s="46"/>
    </row>
    <row r="130" spans="3:30" s="168" customFormat="1" ht="43.5" customHeight="1" x14ac:dyDescent="0.25">
      <c r="C130" s="304"/>
      <c r="D130" s="333"/>
      <c r="E130" s="233" t="s">
        <v>135</v>
      </c>
      <c r="F130" s="231">
        <v>0.79</v>
      </c>
      <c r="G130" s="230" t="s">
        <v>67</v>
      </c>
      <c r="H130" s="118">
        <v>0.57599999999999996</v>
      </c>
      <c r="J130" s="24"/>
      <c r="L130" s="46"/>
      <c r="M130" s="24"/>
      <c r="O130" s="46"/>
      <c r="P130" s="47"/>
      <c r="Q130" s="46"/>
      <c r="R130" s="46"/>
      <c r="S130" s="48"/>
      <c r="T130" s="24"/>
      <c r="U130" s="46"/>
      <c r="V130" s="48"/>
      <c r="W130" s="24"/>
      <c r="X130" s="46"/>
      <c r="Y130" s="48"/>
      <c r="Z130" s="46"/>
      <c r="AA130" s="46"/>
      <c r="AB130" s="48"/>
      <c r="AC130" s="48"/>
      <c r="AD130" s="46"/>
    </row>
    <row r="131" spans="3:30" s="168" customFormat="1" ht="43.5" customHeight="1" x14ac:dyDescent="0.25">
      <c r="C131" s="304"/>
      <c r="D131" s="333"/>
      <c r="E131" s="233" t="s">
        <v>136</v>
      </c>
      <c r="F131" s="247" t="s">
        <v>103</v>
      </c>
      <c r="G131" s="230" t="s">
        <v>104</v>
      </c>
      <c r="H131" s="118">
        <v>0.57599999999999996</v>
      </c>
      <c r="J131" s="24"/>
      <c r="L131" s="46"/>
      <c r="M131" s="24"/>
      <c r="O131" s="46"/>
      <c r="P131" s="47"/>
      <c r="Q131" s="46"/>
      <c r="R131" s="46"/>
      <c r="S131" s="48"/>
      <c r="T131" s="24"/>
      <c r="U131" s="46"/>
      <c r="V131" s="48"/>
      <c r="W131" s="24"/>
      <c r="X131" s="46"/>
      <c r="Y131" s="48"/>
      <c r="Z131" s="46"/>
      <c r="AA131" s="46"/>
      <c r="AB131" s="48"/>
      <c r="AC131" s="48"/>
      <c r="AD131" s="46"/>
    </row>
    <row r="132" spans="3:30" s="168" customFormat="1" ht="43.5" customHeight="1" x14ac:dyDescent="0.25">
      <c r="C132" s="304"/>
      <c r="D132" s="333"/>
      <c r="E132" s="233" t="s">
        <v>137</v>
      </c>
      <c r="F132" s="231">
        <v>0.05</v>
      </c>
      <c r="G132" s="230" t="s">
        <v>76</v>
      </c>
      <c r="H132" s="118">
        <v>0.57599999999999996</v>
      </c>
      <c r="J132" s="24"/>
      <c r="L132" s="46"/>
      <c r="M132" s="24"/>
      <c r="O132" s="46"/>
      <c r="P132" s="47"/>
      <c r="Q132" s="46"/>
      <c r="R132" s="46"/>
      <c r="S132" s="48"/>
      <c r="T132" s="24"/>
      <c r="U132" s="46"/>
      <c r="V132" s="48"/>
      <c r="W132" s="24"/>
      <c r="X132" s="46"/>
      <c r="Y132" s="48"/>
      <c r="Z132" s="46"/>
      <c r="AA132" s="46"/>
      <c r="AB132" s="48"/>
      <c r="AC132" s="48"/>
      <c r="AD132" s="46"/>
    </row>
    <row r="133" spans="3:30" s="168" customFormat="1" ht="43.5" customHeight="1" x14ac:dyDescent="0.25">
      <c r="C133" s="304"/>
      <c r="D133" s="333"/>
      <c r="E133" s="233" t="s">
        <v>138</v>
      </c>
      <c r="F133" s="231">
        <v>0.67</v>
      </c>
      <c r="G133" s="230" t="s">
        <v>67</v>
      </c>
      <c r="H133" s="118">
        <v>0.57599999999999996</v>
      </c>
      <c r="J133" s="24"/>
      <c r="L133" s="46"/>
      <c r="M133" s="24"/>
      <c r="O133" s="46"/>
      <c r="P133" s="47"/>
      <c r="Q133" s="46"/>
      <c r="R133" s="46"/>
      <c r="S133" s="48"/>
      <c r="T133" s="24"/>
      <c r="U133" s="46"/>
      <c r="V133" s="48"/>
      <c r="W133" s="24"/>
      <c r="X133" s="46"/>
      <c r="Y133" s="48"/>
      <c r="Z133" s="46"/>
      <c r="AA133" s="46"/>
      <c r="AB133" s="48"/>
      <c r="AC133" s="48"/>
      <c r="AD133" s="46"/>
    </row>
    <row r="134" spans="3:30" s="168" customFormat="1" ht="43.5" customHeight="1" x14ac:dyDescent="0.25">
      <c r="C134" s="304"/>
      <c r="D134" s="333"/>
      <c r="E134" s="233" t="s">
        <v>139</v>
      </c>
      <c r="F134" s="231">
        <v>0.7</v>
      </c>
      <c r="G134" s="230" t="s">
        <v>67</v>
      </c>
      <c r="H134" s="118">
        <v>0.57599999999999996</v>
      </c>
      <c r="J134" s="24"/>
      <c r="L134" s="46"/>
      <c r="M134" s="24"/>
      <c r="O134" s="46"/>
      <c r="P134" s="47"/>
      <c r="Q134" s="46"/>
      <c r="R134" s="46"/>
      <c r="S134" s="48"/>
      <c r="T134" s="24"/>
      <c r="U134" s="46"/>
      <c r="V134" s="48"/>
      <c r="W134" s="24"/>
      <c r="X134" s="46"/>
      <c r="Y134" s="48"/>
      <c r="Z134" s="46"/>
      <c r="AA134" s="46"/>
      <c r="AB134" s="48"/>
      <c r="AC134" s="48"/>
      <c r="AD134" s="46"/>
    </row>
    <row r="135" spans="3:30" s="168" customFormat="1" ht="43.5" customHeight="1" x14ac:dyDescent="0.25">
      <c r="C135" s="305"/>
      <c r="D135" s="334"/>
      <c r="E135" s="233" t="s">
        <v>140</v>
      </c>
      <c r="F135" s="231">
        <v>0.86</v>
      </c>
      <c r="G135" s="230" t="s">
        <v>69</v>
      </c>
      <c r="H135" s="118">
        <v>0.57599999999999996</v>
      </c>
      <c r="J135" s="24"/>
      <c r="L135" s="46"/>
      <c r="M135" s="24"/>
      <c r="O135" s="46"/>
      <c r="P135" s="47"/>
      <c r="Q135" s="46"/>
      <c r="R135" s="46"/>
      <c r="S135" s="48"/>
      <c r="T135" s="24"/>
      <c r="U135" s="46"/>
      <c r="V135" s="48"/>
      <c r="W135" s="24"/>
      <c r="X135" s="46"/>
      <c r="Y135" s="48"/>
      <c r="Z135" s="46"/>
      <c r="AA135" s="46"/>
      <c r="AB135" s="48"/>
      <c r="AC135" s="48"/>
      <c r="AD135" s="46"/>
    </row>
    <row r="136" spans="3:30" s="168" customFormat="1" ht="43.5" customHeight="1" x14ac:dyDescent="0.25">
      <c r="C136" s="303" t="s">
        <v>141</v>
      </c>
      <c r="D136" s="332">
        <v>1.2999999999999999E-2</v>
      </c>
      <c r="E136" s="233" t="s">
        <v>142</v>
      </c>
      <c r="F136" s="231">
        <v>0.09</v>
      </c>
      <c r="G136" s="230" t="s">
        <v>76</v>
      </c>
      <c r="H136" s="118">
        <v>0.57599999999999996</v>
      </c>
      <c r="J136" s="24"/>
      <c r="L136" s="46"/>
      <c r="M136" s="24"/>
      <c r="O136" s="46"/>
      <c r="P136" s="47"/>
      <c r="Q136" s="46"/>
      <c r="R136" s="46"/>
      <c r="S136" s="48"/>
      <c r="T136" s="24"/>
      <c r="U136" s="46"/>
      <c r="V136" s="48"/>
      <c r="W136" s="24"/>
      <c r="X136" s="46"/>
      <c r="Y136" s="48"/>
      <c r="Z136" s="46"/>
      <c r="AA136" s="46"/>
      <c r="AB136" s="48"/>
      <c r="AC136" s="48"/>
      <c r="AD136" s="46"/>
    </row>
    <row r="137" spans="3:30" s="168" customFormat="1" ht="43.5" customHeight="1" x14ac:dyDescent="0.25">
      <c r="C137" s="304"/>
      <c r="D137" s="333"/>
      <c r="E137" s="233" t="s">
        <v>143</v>
      </c>
      <c r="F137" s="231">
        <v>0</v>
      </c>
      <c r="G137" s="230" t="s">
        <v>76</v>
      </c>
      <c r="H137" s="118">
        <v>0.57599999999999996</v>
      </c>
      <c r="J137" s="24"/>
      <c r="L137" s="46"/>
      <c r="M137" s="24"/>
      <c r="O137" s="46"/>
      <c r="P137" s="47"/>
      <c r="Q137" s="46"/>
      <c r="R137" s="46"/>
      <c r="S137" s="48"/>
      <c r="T137" s="24"/>
      <c r="U137" s="46"/>
      <c r="V137" s="48"/>
      <c r="W137" s="24"/>
      <c r="X137" s="46"/>
      <c r="Y137" s="48"/>
      <c r="Z137" s="46"/>
      <c r="AA137" s="46"/>
      <c r="AB137" s="48"/>
      <c r="AC137" s="48"/>
      <c r="AD137" s="46"/>
    </row>
    <row r="138" spans="3:30" s="168" customFormat="1" ht="43.5" customHeight="1" x14ac:dyDescent="0.25">
      <c r="C138" s="304"/>
      <c r="D138" s="333"/>
      <c r="E138" s="233" t="s">
        <v>144</v>
      </c>
      <c r="F138" s="231">
        <v>0</v>
      </c>
      <c r="G138" s="230" t="s">
        <v>76</v>
      </c>
      <c r="H138" s="118">
        <v>0.57599999999999996</v>
      </c>
      <c r="J138" s="24"/>
      <c r="L138" s="46"/>
      <c r="M138" s="24"/>
      <c r="O138" s="46"/>
      <c r="P138" s="47"/>
      <c r="Q138" s="46"/>
      <c r="R138" s="46"/>
      <c r="S138" s="48"/>
      <c r="T138" s="24"/>
      <c r="U138" s="46"/>
      <c r="V138" s="48"/>
      <c r="W138" s="24"/>
      <c r="X138" s="46"/>
      <c r="Y138" s="48"/>
      <c r="Z138" s="46"/>
      <c r="AA138" s="46"/>
      <c r="AB138" s="48"/>
      <c r="AC138" s="48"/>
      <c r="AD138" s="46"/>
    </row>
    <row r="139" spans="3:30" s="168" customFormat="1" ht="43.5" customHeight="1" x14ac:dyDescent="0.25">
      <c r="C139" s="304"/>
      <c r="D139" s="333"/>
      <c r="E139" s="233" t="s">
        <v>145</v>
      </c>
      <c r="F139" s="231">
        <v>0</v>
      </c>
      <c r="G139" s="230" t="s">
        <v>76</v>
      </c>
      <c r="H139" s="118">
        <v>0.57599999999999996</v>
      </c>
      <c r="J139" s="24"/>
      <c r="L139" s="46"/>
      <c r="M139" s="24"/>
      <c r="O139" s="46"/>
      <c r="P139" s="47"/>
      <c r="Q139" s="46"/>
      <c r="R139" s="46"/>
      <c r="S139" s="48"/>
      <c r="T139" s="24"/>
      <c r="U139" s="46"/>
      <c r="V139" s="48"/>
      <c r="W139" s="24"/>
      <c r="X139" s="46"/>
      <c r="Y139" s="48"/>
      <c r="Z139" s="46"/>
      <c r="AA139" s="46"/>
      <c r="AB139" s="48"/>
      <c r="AC139" s="48"/>
      <c r="AD139" s="46"/>
    </row>
    <row r="140" spans="3:30" s="168" customFormat="1" ht="43.5" customHeight="1" x14ac:dyDescent="0.25">
      <c r="C140" s="304"/>
      <c r="D140" s="333"/>
      <c r="E140" s="233" t="s">
        <v>146</v>
      </c>
      <c r="F140" s="231">
        <v>0</v>
      </c>
      <c r="G140" s="230" t="s">
        <v>76</v>
      </c>
      <c r="H140" s="118">
        <v>0.57599999999999996</v>
      </c>
      <c r="J140" s="24"/>
      <c r="L140" s="46"/>
      <c r="M140" s="24"/>
      <c r="O140" s="46"/>
      <c r="P140" s="47"/>
      <c r="Q140" s="46"/>
      <c r="R140" s="46"/>
      <c r="S140" s="48"/>
      <c r="T140" s="24"/>
      <c r="U140" s="46"/>
      <c r="V140" s="48"/>
      <c r="W140" s="24"/>
      <c r="X140" s="46"/>
      <c r="Y140" s="48"/>
      <c r="Z140" s="46"/>
      <c r="AA140" s="46"/>
      <c r="AB140" s="48"/>
      <c r="AC140" s="48"/>
      <c r="AD140" s="46"/>
    </row>
    <row r="141" spans="3:30" s="168" customFormat="1" ht="43.5" customHeight="1" x14ac:dyDescent="0.25">
      <c r="C141" s="304"/>
      <c r="D141" s="333"/>
      <c r="E141" s="233" t="s">
        <v>147</v>
      </c>
      <c r="F141" s="247" t="s">
        <v>103</v>
      </c>
      <c r="G141" s="230" t="s">
        <v>104</v>
      </c>
      <c r="H141" s="118">
        <v>0.57599999999999996</v>
      </c>
      <c r="J141" s="24"/>
      <c r="L141" s="46"/>
      <c r="M141" s="24"/>
      <c r="O141" s="46"/>
      <c r="P141" s="47"/>
      <c r="Q141" s="46"/>
      <c r="R141" s="46"/>
      <c r="S141" s="48"/>
      <c r="T141" s="24"/>
      <c r="U141" s="46"/>
      <c r="V141" s="48"/>
      <c r="W141" s="24"/>
      <c r="X141" s="46"/>
      <c r="Y141" s="48"/>
      <c r="Z141" s="46"/>
      <c r="AA141" s="46"/>
      <c r="AB141" s="48"/>
      <c r="AC141" s="48"/>
      <c r="AD141" s="46"/>
    </row>
    <row r="142" spans="3:30" s="168" customFormat="1" ht="43.5" customHeight="1" x14ac:dyDescent="0.25">
      <c r="C142" s="304"/>
      <c r="D142" s="333"/>
      <c r="E142" s="233" t="s">
        <v>148</v>
      </c>
      <c r="F142" s="231">
        <v>0</v>
      </c>
      <c r="G142" s="230" t="s">
        <v>76</v>
      </c>
      <c r="H142" s="118">
        <v>0.57599999999999996</v>
      </c>
      <c r="J142" s="24"/>
      <c r="L142" s="46"/>
      <c r="M142" s="24"/>
      <c r="O142" s="46"/>
      <c r="P142" s="47"/>
      <c r="Q142" s="46"/>
      <c r="R142" s="46"/>
      <c r="S142" s="48"/>
      <c r="T142" s="24"/>
      <c r="U142" s="46"/>
      <c r="V142" s="48"/>
      <c r="W142" s="24"/>
      <c r="X142" s="46"/>
      <c r="Y142" s="48"/>
      <c r="Z142" s="46"/>
      <c r="AA142" s="46"/>
      <c r="AB142" s="48"/>
      <c r="AC142" s="48"/>
      <c r="AD142" s="46"/>
    </row>
    <row r="143" spans="3:30" s="168" customFormat="1" ht="43.5" customHeight="1" x14ac:dyDescent="0.25">
      <c r="C143" s="305"/>
      <c r="D143" s="334"/>
      <c r="E143" s="233" t="s">
        <v>149</v>
      </c>
      <c r="F143" s="231">
        <v>0</v>
      </c>
      <c r="G143" s="230" t="s">
        <v>76</v>
      </c>
      <c r="H143" s="118">
        <v>0.57599999999999996</v>
      </c>
      <c r="J143" s="24"/>
      <c r="L143" s="46"/>
      <c r="M143" s="24"/>
      <c r="O143" s="46"/>
      <c r="P143" s="47"/>
      <c r="Q143" s="46"/>
      <c r="R143" s="46"/>
      <c r="S143" s="48"/>
      <c r="T143" s="24"/>
      <c r="U143" s="46"/>
      <c r="V143" s="48"/>
      <c r="W143" s="24"/>
      <c r="X143" s="46"/>
      <c r="Y143" s="48"/>
      <c r="Z143" s="46"/>
      <c r="AA143" s="46"/>
      <c r="AB143" s="48"/>
      <c r="AC143" s="48"/>
      <c r="AD143" s="46"/>
    </row>
    <row r="144" spans="3:30" s="168" customFormat="1" ht="43.5" customHeight="1" x14ac:dyDescent="0.25">
      <c r="C144" s="303" t="s">
        <v>150</v>
      </c>
      <c r="D144" s="332">
        <v>0.82199999999999995</v>
      </c>
      <c r="E144" s="233" t="s">
        <v>151</v>
      </c>
      <c r="F144" s="247" t="s">
        <v>103</v>
      </c>
      <c r="G144" s="230" t="s">
        <v>104</v>
      </c>
      <c r="H144" s="118">
        <v>0.57599999999999996</v>
      </c>
      <c r="J144" s="24"/>
      <c r="L144" s="46"/>
      <c r="M144" s="24"/>
      <c r="O144" s="46"/>
      <c r="P144" s="47"/>
      <c r="Q144" s="46"/>
      <c r="R144" s="46"/>
      <c r="S144" s="48"/>
      <c r="T144" s="24"/>
      <c r="U144" s="46"/>
      <c r="V144" s="48"/>
      <c r="W144" s="24"/>
      <c r="X144" s="46"/>
      <c r="Y144" s="48"/>
      <c r="Z144" s="46"/>
      <c r="AA144" s="46"/>
      <c r="AB144" s="48"/>
      <c r="AC144" s="48"/>
      <c r="AD144" s="46"/>
    </row>
    <row r="145" spans="3:30" s="168" customFormat="1" ht="43.5" customHeight="1" x14ac:dyDescent="0.25">
      <c r="C145" s="304"/>
      <c r="D145" s="333"/>
      <c r="E145" s="233" t="s">
        <v>152</v>
      </c>
      <c r="F145" s="231">
        <v>0.41</v>
      </c>
      <c r="G145" s="230" t="s">
        <v>76</v>
      </c>
      <c r="H145" s="118">
        <v>0.57599999999999996</v>
      </c>
      <c r="J145" s="24"/>
      <c r="L145" s="46"/>
      <c r="M145" s="24"/>
      <c r="O145" s="46"/>
      <c r="P145" s="47"/>
      <c r="Q145" s="46"/>
      <c r="R145" s="46"/>
      <c r="S145" s="48"/>
      <c r="T145" s="24"/>
      <c r="U145" s="46"/>
      <c r="V145" s="48"/>
      <c r="W145" s="24"/>
      <c r="X145" s="46"/>
      <c r="Y145" s="48"/>
      <c r="Z145" s="46"/>
      <c r="AA145" s="46"/>
      <c r="AB145" s="48"/>
      <c r="AC145" s="48"/>
      <c r="AD145" s="46"/>
    </row>
    <row r="146" spans="3:30" s="168" customFormat="1" ht="43.5" customHeight="1" x14ac:dyDescent="0.25">
      <c r="C146" s="304"/>
      <c r="D146" s="333"/>
      <c r="E146" s="233" t="s">
        <v>153</v>
      </c>
      <c r="F146" s="231">
        <v>2.5</v>
      </c>
      <c r="G146" s="230" t="s">
        <v>69</v>
      </c>
      <c r="H146" s="118">
        <v>0.57599999999999996</v>
      </c>
      <c r="J146" s="24"/>
      <c r="L146" s="46"/>
      <c r="M146" s="24"/>
      <c r="O146" s="46"/>
      <c r="P146" s="47"/>
      <c r="Q146" s="46"/>
      <c r="R146" s="46"/>
      <c r="S146" s="48"/>
      <c r="T146" s="24"/>
      <c r="U146" s="46"/>
      <c r="V146" s="48"/>
      <c r="W146" s="24"/>
      <c r="X146" s="46"/>
      <c r="Y146" s="48"/>
      <c r="Z146" s="46"/>
      <c r="AA146" s="46"/>
      <c r="AB146" s="48"/>
      <c r="AC146" s="48"/>
      <c r="AD146" s="46"/>
    </row>
    <row r="147" spans="3:30" s="168" customFormat="1" ht="43.5" customHeight="1" x14ac:dyDescent="0.25">
      <c r="C147" s="304"/>
      <c r="D147" s="333"/>
      <c r="E147" s="233" t="s">
        <v>154</v>
      </c>
      <c r="F147" s="231">
        <v>2</v>
      </c>
      <c r="G147" s="230" t="s">
        <v>69</v>
      </c>
      <c r="H147" s="118">
        <v>0.57599999999999996</v>
      </c>
      <c r="J147" s="24"/>
      <c r="L147" s="46"/>
      <c r="M147" s="24"/>
      <c r="O147" s="46"/>
      <c r="P147" s="47"/>
      <c r="Q147" s="46"/>
      <c r="R147" s="46"/>
      <c r="S147" s="48"/>
      <c r="T147" s="24"/>
      <c r="U147" s="46"/>
      <c r="V147" s="48"/>
      <c r="W147" s="24"/>
      <c r="X147" s="46"/>
      <c r="Y147" s="48"/>
      <c r="Z147" s="46"/>
      <c r="AA147" s="46"/>
      <c r="AB147" s="48"/>
      <c r="AC147" s="48"/>
      <c r="AD147" s="46"/>
    </row>
    <row r="148" spans="3:30" s="168" customFormat="1" ht="43.5" customHeight="1" x14ac:dyDescent="0.25">
      <c r="C148" s="304"/>
      <c r="D148" s="333"/>
      <c r="E148" s="233" t="s">
        <v>155</v>
      </c>
      <c r="F148" s="231">
        <v>0.02</v>
      </c>
      <c r="G148" s="230" t="s">
        <v>76</v>
      </c>
      <c r="H148" s="118">
        <v>0.57599999999999996</v>
      </c>
      <c r="J148" s="24"/>
      <c r="L148" s="46"/>
      <c r="M148" s="24"/>
      <c r="O148" s="46"/>
      <c r="P148" s="47"/>
      <c r="Q148" s="46"/>
      <c r="R148" s="46"/>
      <c r="S148" s="48"/>
      <c r="T148" s="24"/>
      <c r="U148" s="46"/>
      <c r="V148" s="48"/>
      <c r="W148" s="24"/>
      <c r="X148" s="46"/>
      <c r="Y148" s="48"/>
      <c r="Z148" s="46"/>
      <c r="AA148" s="46"/>
      <c r="AB148" s="48"/>
      <c r="AC148" s="48"/>
      <c r="AD148" s="46"/>
    </row>
    <row r="149" spans="3:30" s="168" customFormat="1" ht="43.5" customHeight="1" x14ac:dyDescent="0.25">
      <c r="C149" s="304"/>
      <c r="D149" s="333"/>
      <c r="E149" s="233" t="s">
        <v>156</v>
      </c>
      <c r="F149" s="231">
        <v>0</v>
      </c>
      <c r="G149" s="230" t="s">
        <v>76</v>
      </c>
      <c r="H149" s="118">
        <v>0.57599999999999996</v>
      </c>
      <c r="J149" s="24"/>
      <c r="L149" s="46"/>
      <c r="M149" s="24"/>
      <c r="O149" s="46"/>
      <c r="P149" s="47"/>
      <c r="Q149" s="46"/>
      <c r="R149" s="46"/>
      <c r="S149" s="48"/>
      <c r="T149" s="24"/>
      <c r="U149" s="46"/>
      <c r="V149" s="48"/>
      <c r="W149" s="24"/>
      <c r="X149" s="46"/>
      <c r="Y149" s="48"/>
      <c r="Z149" s="46"/>
      <c r="AA149" s="46"/>
      <c r="AB149" s="48"/>
      <c r="AC149" s="48"/>
      <c r="AD149" s="46"/>
    </row>
    <row r="150" spans="3:30" s="168" customFormat="1" ht="43.5" customHeight="1" x14ac:dyDescent="0.25">
      <c r="C150" s="305"/>
      <c r="D150" s="334"/>
      <c r="E150" s="233" t="s">
        <v>157</v>
      </c>
      <c r="F150" s="231">
        <v>0</v>
      </c>
      <c r="G150" s="230" t="s">
        <v>76</v>
      </c>
      <c r="H150" s="118">
        <v>0.57599999999999996</v>
      </c>
      <c r="J150" s="24"/>
      <c r="L150" s="46"/>
      <c r="M150" s="24"/>
      <c r="O150" s="46"/>
      <c r="P150" s="47"/>
      <c r="Q150" s="46"/>
      <c r="R150" s="46"/>
      <c r="S150" s="48"/>
      <c r="T150" s="24"/>
      <c r="U150" s="46"/>
      <c r="V150" s="48"/>
      <c r="W150" s="24"/>
      <c r="X150" s="46"/>
      <c r="Y150" s="48"/>
      <c r="Z150" s="46"/>
      <c r="AA150" s="46"/>
      <c r="AB150" s="48"/>
      <c r="AC150" s="48"/>
      <c r="AD150" s="46"/>
    </row>
    <row r="151" spans="3:30" s="168" customFormat="1" ht="43.5" customHeight="1" x14ac:dyDescent="0.25">
      <c r="C151" s="303" t="s">
        <v>158</v>
      </c>
      <c r="D151" s="332">
        <v>0.46200000000000002</v>
      </c>
      <c r="E151" s="233" t="s">
        <v>159</v>
      </c>
      <c r="F151" s="231">
        <v>0.23</v>
      </c>
      <c r="G151" s="230" t="s">
        <v>76</v>
      </c>
      <c r="H151" s="118">
        <v>0.57599999999999996</v>
      </c>
      <c r="J151" s="24"/>
      <c r="L151" s="46"/>
      <c r="M151" s="24"/>
      <c r="O151" s="46"/>
      <c r="P151" s="47"/>
      <c r="Q151" s="46"/>
      <c r="R151" s="46"/>
      <c r="S151" s="48"/>
      <c r="T151" s="24"/>
      <c r="U151" s="46"/>
      <c r="V151" s="48"/>
      <c r="W151" s="24"/>
      <c r="X151" s="46"/>
      <c r="Y151" s="48"/>
      <c r="Z151" s="46"/>
      <c r="AA151" s="46"/>
      <c r="AB151" s="48"/>
      <c r="AC151" s="48"/>
      <c r="AD151" s="46"/>
    </row>
    <row r="152" spans="3:30" s="168" customFormat="1" ht="43.5" customHeight="1" x14ac:dyDescent="0.25">
      <c r="C152" s="304"/>
      <c r="D152" s="333"/>
      <c r="E152" s="233" t="s">
        <v>160</v>
      </c>
      <c r="F152" s="231">
        <v>0.14000000000000001</v>
      </c>
      <c r="G152" s="230" t="s">
        <v>76</v>
      </c>
      <c r="H152" s="118">
        <v>0.57599999999999996</v>
      </c>
      <c r="J152" s="24"/>
      <c r="L152" s="46"/>
      <c r="M152" s="24"/>
      <c r="O152" s="46"/>
      <c r="P152" s="47"/>
      <c r="Q152" s="46"/>
      <c r="R152" s="46"/>
      <c r="S152" s="48"/>
      <c r="T152" s="24"/>
      <c r="U152" s="46"/>
      <c r="V152" s="48"/>
      <c r="W152" s="24"/>
      <c r="X152" s="46"/>
      <c r="Y152" s="48"/>
      <c r="Z152" s="46"/>
      <c r="AA152" s="46"/>
      <c r="AB152" s="48"/>
      <c r="AC152" s="48"/>
      <c r="AD152" s="46"/>
    </row>
    <row r="153" spans="3:30" s="168" customFormat="1" ht="43.5" customHeight="1" x14ac:dyDescent="0.25">
      <c r="C153" s="304"/>
      <c r="D153" s="333"/>
      <c r="E153" s="233" t="s">
        <v>161</v>
      </c>
      <c r="F153" s="231">
        <v>0.39</v>
      </c>
      <c r="G153" s="230" t="s">
        <v>76</v>
      </c>
      <c r="H153" s="118">
        <v>0.57599999999999996</v>
      </c>
      <c r="J153" s="24"/>
      <c r="L153" s="46"/>
      <c r="M153" s="24"/>
      <c r="O153" s="46"/>
      <c r="P153" s="47"/>
      <c r="Q153" s="46"/>
      <c r="R153" s="46"/>
      <c r="S153" s="48"/>
      <c r="T153" s="24"/>
      <c r="U153" s="46"/>
      <c r="V153" s="48"/>
      <c r="W153" s="24"/>
      <c r="X153" s="46"/>
      <c r="Y153" s="48"/>
      <c r="Z153" s="46"/>
      <c r="AA153" s="46"/>
      <c r="AB153" s="48"/>
      <c r="AC153" s="48"/>
      <c r="AD153" s="46"/>
    </row>
    <row r="154" spans="3:30" s="168" customFormat="1" ht="43.5" customHeight="1" x14ac:dyDescent="0.25">
      <c r="C154" s="304"/>
      <c r="D154" s="333"/>
      <c r="E154" s="233" t="s">
        <v>162</v>
      </c>
      <c r="F154" s="231">
        <v>7.0000000000000007E-2</v>
      </c>
      <c r="G154" s="230" t="s">
        <v>76</v>
      </c>
      <c r="H154" s="118">
        <v>0.57599999999999996</v>
      </c>
      <c r="J154" s="24"/>
      <c r="L154" s="46"/>
      <c r="M154" s="24"/>
      <c r="O154" s="46"/>
      <c r="P154" s="47"/>
      <c r="Q154" s="46"/>
      <c r="R154" s="46"/>
      <c r="S154" s="48"/>
      <c r="T154" s="24"/>
      <c r="U154" s="46"/>
      <c r="V154" s="48"/>
      <c r="W154" s="24"/>
      <c r="X154" s="46"/>
      <c r="Y154" s="48"/>
      <c r="Z154" s="46"/>
      <c r="AA154" s="46"/>
      <c r="AB154" s="48"/>
      <c r="AC154" s="48"/>
      <c r="AD154" s="46"/>
    </row>
    <row r="155" spans="3:30" s="168" customFormat="1" ht="43.5" customHeight="1" x14ac:dyDescent="0.25">
      <c r="C155" s="304"/>
      <c r="D155" s="333"/>
      <c r="E155" s="233" t="s">
        <v>163</v>
      </c>
      <c r="F155" s="231">
        <v>0.51</v>
      </c>
      <c r="G155" s="230" t="s">
        <v>76</v>
      </c>
      <c r="H155" s="118">
        <v>0.57599999999999996</v>
      </c>
      <c r="J155" s="24"/>
      <c r="L155" s="46"/>
      <c r="M155" s="24"/>
      <c r="O155" s="46"/>
      <c r="P155" s="47"/>
      <c r="Q155" s="46"/>
      <c r="R155" s="46"/>
      <c r="S155" s="48"/>
      <c r="T155" s="24"/>
      <c r="U155" s="46"/>
      <c r="V155" s="48"/>
      <c r="W155" s="24"/>
      <c r="X155" s="46"/>
      <c r="Y155" s="48"/>
      <c r="Z155" s="46"/>
      <c r="AA155" s="46"/>
      <c r="AB155" s="48"/>
      <c r="AC155" s="48"/>
      <c r="AD155" s="46"/>
    </row>
    <row r="156" spans="3:30" s="168" customFormat="1" ht="43.5" customHeight="1" x14ac:dyDescent="0.25">
      <c r="C156" s="304"/>
      <c r="D156" s="333"/>
      <c r="E156" s="233" t="s">
        <v>164</v>
      </c>
      <c r="F156" s="231">
        <v>0.21</v>
      </c>
      <c r="G156" s="230" t="s">
        <v>76</v>
      </c>
      <c r="H156" s="118">
        <v>0.57599999999999996</v>
      </c>
      <c r="J156" s="24"/>
      <c r="L156" s="46"/>
      <c r="M156" s="24"/>
      <c r="O156" s="46"/>
      <c r="P156" s="47"/>
      <c r="Q156" s="46"/>
      <c r="R156" s="46"/>
      <c r="S156" s="48"/>
      <c r="T156" s="24"/>
      <c r="U156" s="46"/>
      <c r="V156" s="48"/>
      <c r="W156" s="24"/>
      <c r="X156" s="46"/>
      <c r="Y156" s="48"/>
      <c r="Z156" s="46"/>
      <c r="AA156" s="46"/>
      <c r="AB156" s="48"/>
      <c r="AC156" s="48"/>
      <c r="AD156" s="46"/>
    </row>
    <row r="157" spans="3:30" s="168" customFormat="1" ht="43.5" customHeight="1" x14ac:dyDescent="0.25">
      <c r="C157" s="304"/>
      <c r="D157" s="333"/>
      <c r="E157" s="233" t="s">
        <v>165</v>
      </c>
      <c r="F157" s="231">
        <v>0</v>
      </c>
      <c r="G157" s="230" t="s">
        <v>76</v>
      </c>
      <c r="H157" s="118">
        <v>0.57599999999999996</v>
      </c>
      <c r="J157" s="24"/>
      <c r="L157" s="46"/>
      <c r="M157" s="24"/>
      <c r="O157" s="46"/>
      <c r="P157" s="47"/>
      <c r="Q157" s="46"/>
      <c r="R157" s="46"/>
      <c r="S157" s="48"/>
      <c r="T157" s="24"/>
      <c r="U157" s="46"/>
      <c r="V157" s="48"/>
      <c r="W157" s="24"/>
      <c r="X157" s="46"/>
      <c r="Y157" s="48"/>
      <c r="Z157" s="46"/>
      <c r="AA157" s="46"/>
      <c r="AB157" s="48"/>
      <c r="AC157" s="48"/>
      <c r="AD157" s="46"/>
    </row>
    <row r="158" spans="3:30" s="168" customFormat="1" ht="43.5" customHeight="1" x14ac:dyDescent="0.25">
      <c r="C158" s="305"/>
      <c r="D158" s="334"/>
      <c r="E158" s="233" t="s">
        <v>166</v>
      </c>
      <c r="F158" s="231">
        <v>0.94</v>
      </c>
      <c r="G158" s="230" t="s">
        <v>69</v>
      </c>
      <c r="H158" s="118">
        <v>0.57599999999999996</v>
      </c>
      <c r="J158" s="24"/>
      <c r="L158" s="46"/>
      <c r="M158" s="24"/>
      <c r="O158" s="46"/>
      <c r="P158" s="47"/>
      <c r="Q158" s="46"/>
      <c r="R158" s="46"/>
      <c r="S158" s="48"/>
      <c r="T158" s="24"/>
      <c r="U158" s="46"/>
      <c r="V158" s="48"/>
      <c r="W158" s="24"/>
      <c r="X158" s="46"/>
      <c r="Y158" s="48"/>
      <c r="Z158" s="46"/>
      <c r="AA158" s="46"/>
      <c r="AB158" s="48"/>
      <c r="AC158" s="48"/>
      <c r="AD158" s="46"/>
    </row>
    <row r="159" spans="3:30" s="168" customFormat="1" ht="43.5" customHeight="1" x14ac:dyDescent="0.25">
      <c r="C159" s="303" t="s">
        <v>167</v>
      </c>
      <c r="D159" s="332">
        <v>0.19</v>
      </c>
      <c r="E159" s="233" t="s">
        <v>168</v>
      </c>
      <c r="F159" s="231">
        <v>0.09</v>
      </c>
      <c r="G159" s="230" t="s">
        <v>76</v>
      </c>
      <c r="H159" s="118">
        <v>0.57599999999999996</v>
      </c>
      <c r="J159" s="24"/>
      <c r="L159" s="46"/>
      <c r="M159" s="24"/>
      <c r="O159" s="46"/>
      <c r="P159" s="47"/>
      <c r="Q159" s="46"/>
      <c r="R159" s="46"/>
      <c r="S159" s="48"/>
      <c r="T159" s="24"/>
      <c r="U159" s="46"/>
      <c r="V159" s="48"/>
      <c r="W159" s="24"/>
      <c r="X159" s="46"/>
      <c r="Y159" s="48"/>
      <c r="Z159" s="46"/>
      <c r="AA159" s="46"/>
      <c r="AB159" s="48"/>
      <c r="AC159" s="48"/>
      <c r="AD159" s="46"/>
    </row>
    <row r="160" spans="3:30" s="168" customFormat="1" ht="43.5" customHeight="1" x14ac:dyDescent="0.25">
      <c r="C160" s="304"/>
      <c r="D160" s="333"/>
      <c r="E160" s="233" t="s">
        <v>169</v>
      </c>
      <c r="F160" s="231">
        <v>0.43</v>
      </c>
      <c r="G160" s="230" t="s">
        <v>76</v>
      </c>
      <c r="H160" s="118">
        <v>0.57599999999999996</v>
      </c>
      <c r="J160" s="24"/>
      <c r="L160" s="46"/>
      <c r="M160" s="24"/>
      <c r="O160" s="46"/>
      <c r="P160" s="47"/>
      <c r="Q160" s="46"/>
      <c r="R160" s="46"/>
      <c r="S160" s="48"/>
      <c r="T160" s="24"/>
      <c r="U160" s="46"/>
      <c r="V160" s="48"/>
      <c r="W160" s="24"/>
      <c r="X160" s="46"/>
      <c r="Y160" s="48"/>
      <c r="Z160" s="46"/>
      <c r="AA160" s="46"/>
      <c r="AB160" s="48"/>
      <c r="AC160" s="48"/>
      <c r="AD160" s="46"/>
    </row>
    <row r="161" spans="3:30" s="168" customFormat="1" ht="43.5" customHeight="1" x14ac:dyDescent="0.25">
      <c r="C161" s="304"/>
      <c r="D161" s="333"/>
      <c r="E161" s="233" t="s">
        <v>170</v>
      </c>
      <c r="F161" s="231">
        <v>0.28000000000000003</v>
      </c>
      <c r="G161" s="230" t="s">
        <v>76</v>
      </c>
      <c r="H161" s="118">
        <v>0.57599999999999996</v>
      </c>
      <c r="J161" s="24"/>
      <c r="L161" s="46"/>
      <c r="M161" s="24"/>
      <c r="O161" s="46"/>
      <c r="P161" s="47"/>
      <c r="Q161" s="46"/>
      <c r="R161" s="46"/>
      <c r="S161" s="48"/>
      <c r="T161" s="24"/>
      <c r="U161" s="46"/>
      <c r="V161" s="48"/>
      <c r="W161" s="24"/>
      <c r="X161" s="46"/>
      <c r="Y161" s="48"/>
      <c r="Z161" s="46"/>
      <c r="AA161" s="46"/>
      <c r="AB161" s="48"/>
      <c r="AC161" s="48"/>
      <c r="AD161" s="46"/>
    </row>
    <row r="162" spans="3:30" s="168" customFormat="1" ht="43.5" customHeight="1" x14ac:dyDescent="0.25">
      <c r="C162" s="304"/>
      <c r="D162" s="333"/>
      <c r="E162" s="233" t="s">
        <v>171</v>
      </c>
      <c r="F162" s="231">
        <v>0.18</v>
      </c>
      <c r="G162" s="230" t="s">
        <v>76</v>
      </c>
      <c r="H162" s="118">
        <v>0.57599999999999996</v>
      </c>
      <c r="J162" s="24"/>
      <c r="L162" s="46"/>
      <c r="M162" s="24"/>
      <c r="O162" s="46"/>
      <c r="P162" s="47"/>
      <c r="Q162" s="46"/>
      <c r="R162" s="46"/>
      <c r="S162" s="48"/>
      <c r="T162" s="24"/>
      <c r="U162" s="46"/>
      <c r="V162" s="48"/>
      <c r="W162" s="24"/>
      <c r="X162" s="46"/>
      <c r="Y162" s="48"/>
      <c r="Z162" s="46"/>
      <c r="AA162" s="46"/>
      <c r="AB162" s="48"/>
      <c r="AC162" s="48"/>
      <c r="AD162" s="46"/>
    </row>
    <row r="163" spans="3:30" s="168" customFormat="1" ht="43.5" customHeight="1" x14ac:dyDescent="0.25">
      <c r="C163" s="304"/>
      <c r="D163" s="333"/>
      <c r="E163" s="233" t="s">
        <v>172</v>
      </c>
      <c r="F163" s="231">
        <v>0</v>
      </c>
      <c r="G163" s="230" t="s">
        <v>76</v>
      </c>
      <c r="H163" s="118">
        <v>0.57599999999999996</v>
      </c>
      <c r="J163" s="24"/>
      <c r="L163" s="46"/>
      <c r="M163" s="24"/>
      <c r="O163" s="46"/>
      <c r="P163" s="47"/>
      <c r="Q163" s="46"/>
      <c r="R163" s="46"/>
      <c r="S163" s="48"/>
      <c r="T163" s="24"/>
      <c r="U163" s="46"/>
      <c r="V163" s="48"/>
      <c r="W163" s="24"/>
      <c r="X163" s="46"/>
      <c r="Y163" s="48"/>
      <c r="Z163" s="46"/>
      <c r="AA163" s="46"/>
      <c r="AB163" s="48"/>
      <c r="AC163" s="48"/>
      <c r="AD163" s="46"/>
    </row>
    <row r="164" spans="3:30" s="168" customFormat="1" ht="43.5" customHeight="1" x14ac:dyDescent="0.25">
      <c r="C164" s="304"/>
      <c r="D164" s="333"/>
      <c r="E164" s="233" t="s">
        <v>173</v>
      </c>
      <c r="F164" s="231">
        <v>0.63</v>
      </c>
      <c r="G164" s="230" t="s">
        <v>67</v>
      </c>
      <c r="H164" s="118">
        <v>0.57599999999999996</v>
      </c>
      <c r="J164" s="24"/>
      <c r="L164" s="46"/>
      <c r="M164" s="24"/>
      <c r="O164" s="46"/>
      <c r="P164" s="47"/>
      <c r="Q164" s="46"/>
      <c r="R164" s="46"/>
      <c r="S164" s="48"/>
      <c r="T164" s="24"/>
      <c r="U164" s="46"/>
      <c r="V164" s="48"/>
      <c r="W164" s="24"/>
      <c r="X164" s="46"/>
      <c r="Y164" s="48"/>
      <c r="Z164" s="46"/>
      <c r="AA164" s="46"/>
      <c r="AB164" s="48"/>
      <c r="AC164" s="48"/>
      <c r="AD164" s="46"/>
    </row>
    <row r="165" spans="3:30" s="168" customFormat="1" ht="43.5" customHeight="1" x14ac:dyDescent="0.25">
      <c r="C165" s="304"/>
      <c r="D165" s="333"/>
      <c r="E165" s="233" t="s">
        <v>174</v>
      </c>
      <c r="F165" s="231">
        <v>0.15</v>
      </c>
      <c r="G165" s="230" t="s">
        <v>76</v>
      </c>
      <c r="H165" s="118">
        <v>0.57599999999999996</v>
      </c>
      <c r="J165" s="24"/>
      <c r="L165" s="46"/>
      <c r="M165" s="24"/>
      <c r="O165" s="46"/>
      <c r="P165" s="47"/>
      <c r="Q165" s="46"/>
      <c r="R165" s="46"/>
      <c r="S165" s="48"/>
      <c r="T165" s="24"/>
      <c r="U165" s="46"/>
      <c r="V165" s="48"/>
      <c r="W165" s="24"/>
      <c r="X165" s="46"/>
      <c r="Y165" s="48"/>
      <c r="Z165" s="46"/>
      <c r="AA165" s="46"/>
      <c r="AB165" s="48"/>
      <c r="AC165" s="48"/>
      <c r="AD165" s="46"/>
    </row>
    <row r="166" spans="3:30" s="168" customFormat="1" ht="43.5" customHeight="1" x14ac:dyDescent="0.25">
      <c r="C166" s="304"/>
      <c r="D166" s="333"/>
      <c r="E166" s="233" t="s">
        <v>175</v>
      </c>
      <c r="F166" s="231">
        <v>0</v>
      </c>
      <c r="G166" s="230" t="s">
        <v>76</v>
      </c>
      <c r="H166" s="118">
        <v>0.57599999999999996</v>
      </c>
      <c r="J166" s="24"/>
      <c r="L166" s="46"/>
      <c r="M166" s="24"/>
      <c r="O166" s="46"/>
      <c r="P166" s="47"/>
      <c r="Q166" s="46"/>
      <c r="R166" s="46"/>
      <c r="S166" s="48"/>
      <c r="T166" s="24"/>
      <c r="U166" s="46"/>
      <c r="V166" s="48"/>
      <c r="W166" s="24"/>
      <c r="X166" s="46"/>
      <c r="Y166" s="48"/>
      <c r="Z166" s="46"/>
      <c r="AA166" s="46"/>
      <c r="AB166" s="48"/>
      <c r="AC166" s="48"/>
      <c r="AD166" s="46"/>
    </row>
    <row r="167" spans="3:30" s="168" customFormat="1" ht="43.5" customHeight="1" x14ac:dyDescent="0.25">
      <c r="C167" s="304"/>
      <c r="D167" s="333"/>
      <c r="E167" s="233" t="s">
        <v>176</v>
      </c>
      <c r="F167" s="231">
        <v>0.33</v>
      </c>
      <c r="G167" s="230" t="s">
        <v>76</v>
      </c>
      <c r="H167" s="118">
        <v>0.57599999999999996</v>
      </c>
      <c r="J167" s="24"/>
      <c r="L167" s="46"/>
      <c r="M167" s="24"/>
      <c r="O167" s="46"/>
      <c r="P167" s="47"/>
      <c r="Q167" s="46"/>
      <c r="R167" s="46"/>
      <c r="S167" s="48"/>
      <c r="T167" s="24"/>
      <c r="U167" s="46"/>
      <c r="V167" s="48"/>
      <c r="W167" s="24"/>
      <c r="X167" s="46"/>
      <c r="Y167" s="48"/>
      <c r="Z167" s="46"/>
      <c r="AA167" s="46"/>
      <c r="AB167" s="48"/>
      <c r="AC167" s="48"/>
      <c r="AD167" s="46"/>
    </row>
    <row r="168" spans="3:30" s="168" customFormat="1" ht="43.5" customHeight="1" x14ac:dyDescent="0.25">
      <c r="C168" s="304"/>
      <c r="D168" s="333"/>
      <c r="E168" s="233" t="s">
        <v>177</v>
      </c>
      <c r="F168" s="231">
        <v>0.19</v>
      </c>
      <c r="G168" s="230" t="s">
        <v>76</v>
      </c>
      <c r="H168" s="118">
        <v>0.57599999999999996</v>
      </c>
      <c r="J168" s="24"/>
      <c r="L168" s="46"/>
      <c r="M168" s="24"/>
      <c r="O168" s="46"/>
      <c r="P168" s="47"/>
      <c r="Q168" s="46"/>
      <c r="R168" s="46"/>
      <c r="S168" s="48"/>
      <c r="T168" s="24"/>
      <c r="U168" s="46"/>
      <c r="V168" s="48"/>
      <c r="W168" s="24"/>
      <c r="X168" s="46"/>
      <c r="Y168" s="48"/>
      <c r="Z168" s="46"/>
      <c r="AA168" s="46"/>
      <c r="AB168" s="48"/>
      <c r="AC168" s="48"/>
      <c r="AD168" s="46"/>
    </row>
    <row r="169" spans="3:30" s="168" customFormat="1" ht="43.5" customHeight="1" x14ac:dyDescent="0.25">
      <c r="C169" s="304"/>
      <c r="D169" s="333"/>
      <c r="E169" s="233" t="s">
        <v>178</v>
      </c>
      <c r="F169" s="231">
        <v>0</v>
      </c>
      <c r="G169" s="230" t="s">
        <v>76</v>
      </c>
      <c r="H169" s="118">
        <v>0.57599999999999996</v>
      </c>
      <c r="J169" s="24"/>
      <c r="L169" s="46"/>
      <c r="M169" s="24"/>
      <c r="O169" s="46"/>
      <c r="P169" s="47"/>
      <c r="Q169" s="46"/>
      <c r="R169" s="46"/>
      <c r="S169" s="48"/>
      <c r="T169" s="24"/>
      <c r="U169" s="46"/>
      <c r="V169" s="48"/>
      <c r="W169" s="24"/>
      <c r="X169" s="46"/>
      <c r="Y169" s="48"/>
      <c r="Z169" s="46"/>
      <c r="AA169" s="46"/>
      <c r="AB169" s="48"/>
      <c r="AC169" s="48"/>
      <c r="AD169" s="46"/>
    </row>
    <row r="170" spans="3:30" s="168" customFormat="1" ht="43.5" customHeight="1" x14ac:dyDescent="0.25">
      <c r="C170" s="305"/>
      <c r="D170" s="334"/>
      <c r="E170" s="233" t="s">
        <v>179</v>
      </c>
      <c r="F170" s="231">
        <v>0</v>
      </c>
      <c r="G170" s="230" t="s">
        <v>76</v>
      </c>
      <c r="H170" s="118">
        <v>0.57599999999999996</v>
      </c>
      <c r="J170" s="24"/>
      <c r="L170" s="46"/>
      <c r="M170" s="24"/>
      <c r="O170" s="46"/>
      <c r="P170" s="47"/>
      <c r="Q170" s="46"/>
      <c r="R170" s="46"/>
      <c r="S170" s="48"/>
      <c r="T170" s="24"/>
      <c r="U170" s="46"/>
      <c r="V170" s="48"/>
      <c r="W170" s="24"/>
      <c r="X170" s="46"/>
      <c r="Y170" s="48"/>
      <c r="Z170" s="46"/>
      <c r="AA170" s="46"/>
      <c r="AB170" s="48"/>
      <c r="AC170" s="48"/>
      <c r="AD170" s="46"/>
    </row>
    <row r="171" spans="3:30" s="168" customFormat="1" ht="43.5" customHeight="1" x14ac:dyDescent="0.25">
      <c r="C171" s="303" t="s">
        <v>180</v>
      </c>
      <c r="D171" s="332">
        <v>0.42899999999999999</v>
      </c>
      <c r="E171" s="233" t="s">
        <v>181</v>
      </c>
      <c r="F171" s="231">
        <v>0.19</v>
      </c>
      <c r="G171" s="230" t="s">
        <v>76</v>
      </c>
      <c r="H171" s="118">
        <v>0.57599999999999996</v>
      </c>
      <c r="J171" s="24"/>
      <c r="L171" s="46"/>
      <c r="M171" s="24"/>
      <c r="O171" s="46"/>
      <c r="P171" s="47"/>
      <c r="Q171" s="46"/>
      <c r="R171" s="46"/>
      <c r="S171" s="48"/>
      <c r="T171" s="24"/>
      <c r="U171" s="46"/>
      <c r="V171" s="48"/>
      <c r="W171" s="24"/>
      <c r="X171" s="46"/>
      <c r="Y171" s="48"/>
      <c r="Z171" s="46"/>
      <c r="AA171" s="46"/>
      <c r="AB171" s="48"/>
      <c r="AC171" s="48"/>
      <c r="AD171" s="46"/>
    </row>
    <row r="172" spans="3:30" s="168" customFormat="1" ht="43.5" customHeight="1" x14ac:dyDescent="0.25">
      <c r="C172" s="304"/>
      <c r="D172" s="333"/>
      <c r="E172" s="233" t="s">
        <v>182</v>
      </c>
      <c r="F172" s="231">
        <v>0.92</v>
      </c>
      <c r="G172" s="230" t="s">
        <v>69</v>
      </c>
      <c r="H172" s="118">
        <v>0.57599999999999996</v>
      </c>
      <c r="J172" s="24"/>
      <c r="L172" s="46"/>
      <c r="M172" s="24"/>
      <c r="O172" s="46"/>
      <c r="P172" s="47"/>
      <c r="Q172" s="46"/>
      <c r="R172" s="46"/>
      <c r="S172" s="48"/>
      <c r="T172" s="24"/>
      <c r="U172" s="46"/>
      <c r="V172" s="48"/>
      <c r="W172" s="24"/>
      <c r="X172" s="46"/>
      <c r="Y172" s="48"/>
      <c r="Z172" s="46"/>
      <c r="AA172" s="46"/>
      <c r="AB172" s="48"/>
      <c r="AC172" s="48"/>
      <c r="AD172" s="46"/>
    </row>
    <row r="173" spans="3:30" s="168" customFormat="1" ht="43.5" customHeight="1" x14ac:dyDescent="0.25">
      <c r="C173" s="304"/>
      <c r="D173" s="333"/>
      <c r="E173" s="233" t="s">
        <v>183</v>
      </c>
      <c r="F173" s="231">
        <v>0.2</v>
      </c>
      <c r="G173" s="230" t="s">
        <v>76</v>
      </c>
      <c r="H173" s="118">
        <v>0.57599999999999996</v>
      </c>
      <c r="J173" s="24"/>
      <c r="L173" s="46"/>
      <c r="M173" s="24"/>
      <c r="O173" s="46"/>
      <c r="P173" s="47"/>
      <c r="Q173" s="46"/>
      <c r="R173" s="46"/>
      <c r="S173" s="48"/>
      <c r="T173" s="24"/>
      <c r="U173" s="46"/>
      <c r="V173" s="48"/>
      <c r="W173" s="24"/>
      <c r="X173" s="46"/>
      <c r="Y173" s="48"/>
      <c r="Z173" s="46"/>
      <c r="AA173" s="46"/>
      <c r="AB173" s="48"/>
      <c r="AC173" s="48"/>
      <c r="AD173" s="46"/>
    </row>
    <row r="174" spans="3:30" s="168" customFormat="1" ht="43.5" customHeight="1" x14ac:dyDescent="0.25">
      <c r="C174" s="304"/>
      <c r="D174" s="333"/>
      <c r="E174" s="233" t="s">
        <v>184</v>
      </c>
      <c r="F174" s="231">
        <v>0</v>
      </c>
      <c r="G174" s="230" t="s">
        <v>76</v>
      </c>
      <c r="H174" s="118">
        <v>0.57599999999999996</v>
      </c>
      <c r="J174" s="24"/>
      <c r="L174" s="46"/>
      <c r="M174" s="24"/>
      <c r="O174" s="46"/>
      <c r="P174" s="47"/>
      <c r="Q174" s="46"/>
      <c r="R174" s="46"/>
      <c r="S174" s="48"/>
      <c r="T174" s="24"/>
      <c r="U174" s="46"/>
      <c r="V174" s="48"/>
      <c r="W174" s="24"/>
      <c r="X174" s="46"/>
      <c r="Y174" s="48"/>
      <c r="Z174" s="46"/>
      <c r="AA174" s="46"/>
      <c r="AB174" s="48"/>
      <c r="AC174" s="48"/>
      <c r="AD174" s="46"/>
    </row>
    <row r="175" spans="3:30" s="168" customFormat="1" ht="43.5" customHeight="1" x14ac:dyDescent="0.25">
      <c r="C175" s="304"/>
      <c r="D175" s="333"/>
      <c r="E175" s="233" t="s">
        <v>185</v>
      </c>
      <c r="F175" s="231">
        <v>0</v>
      </c>
      <c r="G175" s="230" t="s">
        <v>76</v>
      </c>
      <c r="H175" s="118">
        <v>0.57599999999999996</v>
      </c>
      <c r="J175" s="24"/>
      <c r="L175" s="46"/>
      <c r="M175" s="24"/>
      <c r="O175" s="46"/>
      <c r="P175" s="47"/>
      <c r="Q175" s="46"/>
      <c r="R175" s="46"/>
      <c r="S175" s="48"/>
      <c r="T175" s="24"/>
      <c r="U175" s="46"/>
      <c r="V175" s="48"/>
      <c r="W175" s="24"/>
      <c r="X175" s="46"/>
      <c r="Y175" s="48"/>
      <c r="Z175" s="46"/>
      <c r="AA175" s="46"/>
      <c r="AB175" s="48"/>
      <c r="AC175" s="48"/>
      <c r="AD175" s="46"/>
    </row>
    <row r="176" spans="3:30" s="168" customFormat="1" ht="43.5" customHeight="1" x14ac:dyDescent="0.25">
      <c r="C176" s="304"/>
      <c r="D176" s="333"/>
      <c r="E176" s="233" t="s">
        <v>186</v>
      </c>
      <c r="F176" s="231">
        <v>0.31</v>
      </c>
      <c r="G176" s="230" t="s">
        <v>76</v>
      </c>
      <c r="H176" s="118">
        <v>0.57599999999999996</v>
      </c>
      <c r="J176" s="24"/>
      <c r="L176" s="46"/>
      <c r="M176" s="24"/>
      <c r="O176" s="46"/>
      <c r="P176" s="47"/>
      <c r="Q176" s="46"/>
      <c r="R176" s="46"/>
      <c r="S176" s="48"/>
      <c r="T176" s="24"/>
      <c r="U176" s="46"/>
      <c r="V176" s="48"/>
      <c r="W176" s="24"/>
      <c r="X176" s="46"/>
      <c r="Y176" s="48"/>
      <c r="Z176" s="46"/>
      <c r="AA176" s="46"/>
      <c r="AB176" s="48"/>
      <c r="AC176" s="48"/>
      <c r="AD176" s="46"/>
    </row>
    <row r="177" spans="3:30" s="168" customFormat="1" ht="43.5" customHeight="1" x14ac:dyDescent="0.25">
      <c r="C177" s="304"/>
      <c r="D177" s="333"/>
      <c r="E177" s="233" t="s">
        <v>187</v>
      </c>
      <c r="F177" s="231">
        <v>0.43</v>
      </c>
      <c r="G177" s="230" t="s">
        <v>76</v>
      </c>
      <c r="H177" s="118">
        <v>0.57599999999999996</v>
      </c>
      <c r="J177" s="24"/>
      <c r="L177" s="46"/>
      <c r="M177" s="24"/>
      <c r="O177" s="46"/>
      <c r="P177" s="47"/>
      <c r="Q177" s="46"/>
      <c r="R177" s="46"/>
      <c r="S177" s="48"/>
      <c r="T177" s="24"/>
      <c r="U177" s="46"/>
      <c r="V177" s="48"/>
      <c r="W177" s="24"/>
      <c r="X177" s="46"/>
      <c r="Y177" s="48"/>
      <c r="Z177" s="46"/>
      <c r="AA177" s="46"/>
      <c r="AB177" s="48"/>
      <c r="AC177" s="48"/>
      <c r="AD177" s="46"/>
    </row>
    <row r="178" spans="3:30" s="168" customFormat="1" ht="43.5" customHeight="1" x14ac:dyDescent="0.25">
      <c r="C178" s="304"/>
      <c r="D178" s="333"/>
      <c r="E178" s="233" t="s">
        <v>188</v>
      </c>
      <c r="F178" s="231">
        <v>0.39</v>
      </c>
      <c r="G178" s="230" t="s">
        <v>76</v>
      </c>
      <c r="H178" s="118">
        <v>0.57599999999999996</v>
      </c>
      <c r="J178" s="24"/>
      <c r="L178" s="46"/>
      <c r="M178" s="24"/>
      <c r="O178" s="46"/>
      <c r="P178" s="47"/>
      <c r="Q178" s="46"/>
      <c r="R178" s="46"/>
      <c r="S178" s="48"/>
      <c r="T178" s="24"/>
      <c r="U178" s="46"/>
      <c r="V178" s="48"/>
      <c r="W178" s="24"/>
      <c r="X178" s="46"/>
      <c r="Y178" s="48"/>
      <c r="Z178" s="46"/>
      <c r="AA178" s="46"/>
      <c r="AB178" s="48"/>
      <c r="AC178" s="48"/>
      <c r="AD178" s="46"/>
    </row>
    <row r="179" spans="3:30" s="168" customFormat="1" ht="43.5" customHeight="1" x14ac:dyDescent="0.25">
      <c r="C179" s="304"/>
      <c r="D179" s="333"/>
      <c r="E179" s="233" t="s">
        <v>189</v>
      </c>
      <c r="F179" s="231">
        <v>1.35</v>
      </c>
      <c r="G179" s="230" t="s">
        <v>69</v>
      </c>
      <c r="H179" s="118">
        <v>0.57599999999999996</v>
      </c>
      <c r="J179" s="24"/>
      <c r="L179" s="46"/>
      <c r="M179" s="24"/>
      <c r="O179" s="46"/>
      <c r="P179" s="47"/>
      <c r="Q179" s="46"/>
      <c r="R179" s="46"/>
      <c r="S179" s="48"/>
      <c r="T179" s="24"/>
      <c r="U179" s="46"/>
      <c r="V179" s="48"/>
      <c r="W179" s="24"/>
      <c r="X179" s="46"/>
      <c r="Y179" s="48"/>
      <c r="Z179" s="46"/>
      <c r="AA179" s="46"/>
      <c r="AB179" s="48"/>
      <c r="AC179" s="48"/>
      <c r="AD179" s="46"/>
    </row>
    <row r="180" spans="3:30" s="168" customFormat="1" ht="43.5" customHeight="1" x14ac:dyDescent="0.25">
      <c r="C180" s="305"/>
      <c r="D180" s="334"/>
      <c r="E180" s="233" t="s">
        <v>190</v>
      </c>
      <c r="F180" s="231">
        <v>0.95</v>
      </c>
      <c r="G180" s="230" t="s">
        <v>69</v>
      </c>
      <c r="H180" s="118">
        <v>0.57599999999999996</v>
      </c>
      <c r="J180" s="24"/>
      <c r="L180" s="46"/>
      <c r="M180" s="24"/>
      <c r="O180" s="46"/>
      <c r="P180" s="47"/>
      <c r="Q180" s="46"/>
      <c r="R180" s="46"/>
      <c r="S180" s="48"/>
      <c r="T180" s="24"/>
      <c r="U180" s="46"/>
      <c r="V180" s="48"/>
      <c r="W180" s="24"/>
      <c r="X180" s="46"/>
      <c r="Y180" s="48"/>
      <c r="Z180" s="46"/>
      <c r="AA180" s="46"/>
      <c r="AB180" s="48"/>
      <c r="AC180" s="48"/>
      <c r="AD180" s="46"/>
    </row>
    <row r="181" spans="3:30" s="168" customFormat="1" ht="43.5" customHeight="1" x14ac:dyDescent="0.25">
      <c r="C181" s="303" t="s">
        <v>191</v>
      </c>
      <c r="D181" s="332">
        <v>0.23899999999999999</v>
      </c>
      <c r="E181" s="233" t="s">
        <v>192</v>
      </c>
      <c r="F181" s="231">
        <v>0.01</v>
      </c>
      <c r="G181" s="230" t="s">
        <v>76</v>
      </c>
      <c r="H181" s="118">
        <v>0.57599999999999996</v>
      </c>
      <c r="J181" s="24"/>
      <c r="L181" s="46"/>
      <c r="M181" s="24"/>
      <c r="O181" s="46"/>
      <c r="P181" s="47"/>
      <c r="Q181" s="46"/>
      <c r="R181" s="46"/>
      <c r="S181" s="48"/>
      <c r="T181" s="24"/>
      <c r="U181" s="46"/>
      <c r="V181" s="48"/>
      <c r="W181" s="24"/>
      <c r="X181" s="46"/>
      <c r="Y181" s="48"/>
      <c r="Z181" s="46"/>
      <c r="AA181" s="46"/>
      <c r="AB181" s="48"/>
      <c r="AC181" s="48"/>
      <c r="AD181" s="46"/>
    </row>
    <row r="182" spans="3:30" s="168" customFormat="1" ht="43.5" customHeight="1" x14ac:dyDescent="0.25">
      <c r="C182" s="304"/>
      <c r="D182" s="333"/>
      <c r="E182" s="233" t="s">
        <v>193</v>
      </c>
      <c r="F182" s="231">
        <v>0.27</v>
      </c>
      <c r="G182" s="230" t="s">
        <v>76</v>
      </c>
      <c r="H182" s="118">
        <v>0.57599999999999996</v>
      </c>
      <c r="J182" s="24"/>
      <c r="L182" s="46"/>
      <c r="M182" s="24"/>
      <c r="O182" s="46"/>
      <c r="P182" s="47"/>
      <c r="Q182" s="46"/>
      <c r="R182" s="46"/>
      <c r="S182" s="48"/>
      <c r="T182" s="24"/>
      <c r="U182" s="46"/>
      <c r="V182" s="48"/>
      <c r="W182" s="24"/>
      <c r="X182" s="46"/>
      <c r="Y182" s="48"/>
      <c r="Z182" s="46"/>
      <c r="AA182" s="46"/>
      <c r="AB182" s="48"/>
      <c r="AC182" s="48"/>
      <c r="AD182" s="46"/>
    </row>
    <row r="183" spans="3:30" s="168" customFormat="1" ht="43.5" customHeight="1" x14ac:dyDescent="0.25">
      <c r="C183" s="304"/>
      <c r="D183" s="333"/>
      <c r="E183" s="233" t="s">
        <v>194</v>
      </c>
      <c r="F183" s="231">
        <v>0.86</v>
      </c>
      <c r="G183" s="230" t="s">
        <v>69</v>
      </c>
      <c r="H183" s="118">
        <v>0.57599999999999996</v>
      </c>
      <c r="J183" s="24"/>
      <c r="L183" s="46"/>
      <c r="M183" s="24"/>
      <c r="O183" s="46"/>
      <c r="P183" s="47"/>
      <c r="Q183" s="46"/>
      <c r="R183" s="46"/>
      <c r="S183" s="48"/>
      <c r="T183" s="24"/>
      <c r="U183" s="46"/>
      <c r="V183" s="48"/>
      <c r="W183" s="24"/>
      <c r="X183" s="46"/>
      <c r="Y183" s="48"/>
      <c r="Z183" s="46"/>
      <c r="AA183" s="46"/>
      <c r="AB183" s="48"/>
      <c r="AC183" s="48"/>
      <c r="AD183" s="46"/>
    </row>
    <row r="184" spans="3:30" s="168" customFormat="1" ht="43.5" customHeight="1" x14ac:dyDescent="0.25">
      <c r="C184" s="304"/>
      <c r="D184" s="333"/>
      <c r="E184" s="233" t="s">
        <v>195</v>
      </c>
      <c r="F184" s="231">
        <v>0</v>
      </c>
      <c r="G184" s="230" t="s">
        <v>76</v>
      </c>
      <c r="H184" s="118">
        <v>0.57599999999999996</v>
      </c>
      <c r="J184" s="24"/>
      <c r="L184" s="46"/>
      <c r="M184" s="24"/>
      <c r="O184" s="46"/>
      <c r="P184" s="47"/>
      <c r="Q184" s="46"/>
      <c r="R184" s="46"/>
      <c r="S184" s="48"/>
      <c r="T184" s="24"/>
      <c r="U184" s="46"/>
      <c r="V184" s="48"/>
      <c r="W184" s="24"/>
      <c r="X184" s="46"/>
      <c r="Y184" s="48"/>
      <c r="Z184" s="46"/>
      <c r="AA184" s="46"/>
      <c r="AB184" s="48"/>
      <c r="AC184" s="48"/>
      <c r="AD184" s="46"/>
    </row>
    <row r="185" spans="3:30" s="168" customFormat="1" ht="43.5" customHeight="1" x14ac:dyDescent="0.25">
      <c r="C185" s="304"/>
      <c r="D185" s="333"/>
      <c r="E185" s="233" t="s">
        <v>196</v>
      </c>
      <c r="F185" s="231">
        <v>0.2</v>
      </c>
      <c r="G185" s="230" t="s">
        <v>76</v>
      </c>
      <c r="H185" s="118">
        <v>0.57599999999999996</v>
      </c>
      <c r="J185" s="24"/>
      <c r="L185" s="46"/>
      <c r="M185" s="24"/>
      <c r="O185" s="46"/>
      <c r="P185" s="47"/>
      <c r="Q185" s="46"/>
      <c r="R185" s="46"/>
      <c r="S185" s="48"/>
      <c r="T185" s="24"/>
      <c r="U185" s="46"/>
      <c r="V185" s="48"/>
      <c r="W185" s="24"/>
      <c r="X185" s="46"/>
      <c r="Y185" s="48"/>
      <c r="Z185" s="46"/>
      <c r="AA185" s="46"/>
      <c r="AB185" s="48"/>
      <c r="AC185" s="48"/>
      <c r="AD185" s="46"/>
    </row>
    <row r="186" spans="3:30" s="168" customFormat="1" ht="43.5" customHeight="1" x14ac:dyDescent="0.25">
      <c r="C186" s="304"/>
      <c r="D186" s="333"/>
      <c r="E186" s="233" t="s">
        <v>197</v>
      </c>
      <c r="F186" s="231">
        <v>0.16</v>
      </c>
      <c r="G186" s="230" t="s">
        <v>76</v>
      </c>
      <c r="H186" s="118">
        <v>0.57599999999999996</v>
      </c>
      <c r="J186" s="24"/>
      <c r="L186" s="46"/>
      <c r="M186" s="24"/>
      <c r="O186" s="46"/>
      <c r="P186" s="47"/>
      <c r="Q186" s="46"/>
      <c r="R186" s="46"/>
      <c r="S186" s="48"/>
      <c r="T186" s="24"/>
      <c r="U186" s="46"/>
      <c r="V186" s="48"/>
      <c r="W186" s="24"/>
      <c r="X186" s="46"/>
      <c r="Y186" s="48"/>
      <c r="Z186" s="46"/>
      <c r="AA186" s="46"/>
      <c r="AB186" s="48"/>
      <c r="AC186" s="48"/>
      <c r="AD186" s="46"/>
    </row>
    <row r="187" spans="3:30" s="168" customFormat="1" ht="43.5" customHeight="1" x14ac:dyDescent="0.25">
      <c r="C187" s="304"/>
      <c r="D187" s="333"/>
      <c r="E187" s="233" t="s">
        <v>198</v>
      </c>
      <c r="F187" s="231">
        <v>0.41</v>
      </c>
      <c r="G187" s="230" t="s">
        <v>76</v>
      </c>
      <c r="H187" s="118">
        <v>0.57599999999999996</v>
      </c>
      <c r="J187" s="24"/>
      <c r="L187" s="46"/>
      <c r="M187" s="24"/>
      <c r="O187" s="46"/>
      <c r="P187" s="47"/>
      <c r="Q187" s="46"/>
      <c r="R187" s="46"/>
      <c r="S187" s="48"/>
      <c r="T187" s="24"/>
      <c r="U187" s="46"/>
      <c r="V187" s="48"/>
      <c r="W187" s="24"/>
      <c r="X187" s="46"/>
      <c r="Y187" s="48"/>
      <c r="Z187" s="46"/>
      <c r="AA187" s="46"/>
      <c r="AB187" s="48"/>
      <c r="AC187" s="48"/>
      <c r="AD187" s="46"/>
    </row>
    <row r="188" spans="3:30" s="168" customFormat="1" ht="43.5" customHeight="1" x14ac:dyDescent="0.25">
      <c r="C188" s="305"/>
      <c r="D188" s="334"/>
      <c r="E188" s="233" t="s">
        <v>199</v>
      </c>
      <c r="F188" s="231">
        <v>0</v>
      </c>
      <c r="G188" s="230" t="s">
        <v>76</v>
      </c>
      <c r="H188" s="118">
        <v>0.57599999999999996</v>
      </c>
      <c r="J188" s="24"/>
      <c r="L188" s="46"/>
      <c r="M188" s="24"/>
      <c r="O188" s="46"/>
      <c r="P188" s="47"/>
      <c r="Q188" s="46"/>
      <c r="R188" s="46"/>
      <c r="S188" s="48"/>
      <c r="T188" s="24"/>
      <c r="U188" s="46"/>
      <c r="V188" s="48"/>
      <c r="W188" s="24"/>
      <c r="X188" s="46"/>
      <c r="Y188" s="48"/>
      <c r="Z188" s="46"/>
      <c r="AA188" s="46"/>
      <c r="AB188" s="48"/>
      <c r="AC188" s="48"/>
      <c r="AD188" s="46"/>
    </row>
    <row r="189" spans="3:30" s="168" customFormat="1" ht="43.5" customHeight="1" x14ac:dyDescent="0.25">
      <c r="C189" s="303" t="s">
        <v>200</v>
      </c>
      <c r="D189" s="335">
        <v>0.30199999999999999</v>
      </c>
      <c r="E189" s="233" t="s">
        <v>201</v>
      </c>
      <c r="F189" s="231">
        <v>0.22</v>
      </c>
      <c r="G189" s="230" t="s">
        <v>76</v>
      </c>
      <c r="H189" s="118">
        <v>0.57599999999999996</v>
      </c>
      <c r="J189" s="24"/>
      <c r="L189" s="46"/>
      <c r="M189" s="24"/>
      <c r="O189" s="46"/>
      <c r="P189" s="47"/>
      <c r="Q189" s="46"/>
      <c r="R189" s="46"/>
      <c r="S189" s="48"/>
      <c r="T189" s="24"/>
      <c r="U189" s="46"/>
      <c r="V189" s="48"/>
      <c r="W189" s="24"/>
      <c r="X189" s="46"/>
      <c r="Y189" s="48"/>
      <c r="Z189" s="46"/>
      <c r="AA189" s="46"/>
      <c r="AB189" s="48"/>
      <c r="AC189" s="48"/>
      <c r="AD189" s="46"/>
    </row>
    <row r="190" spans="3:30" s="168" customFormat="1" ht="43.5" customHeight="1" x14ac:dyDescent="0.25">
      <c r="C190" s="304"/>
      <c r="D190" s="336"/>
      <c r="E190" s="233" t="s">
        <v>202</v>
      </c>
      <c r="F190" s="231">
        <v>0.18</v>
      </c>
      <c r="G190" s="230" t="s">
        <v>76</v>
      </c>
      <c r="H190" s="118">
        <v>0.57599999999999996</v>
      </c>
      <c r="J190" s="24"/>
      <c r="L190" s="46"/>
      <c r="M190" s="24"/>
      <c r="O190" s="46"/>
      <c r="P190" s="47"/>
      <c r="Q190" s="46"/>
      <c r="R190" s="46"/>
      <c r="S190" s="48"/>
      <c r="T190" s="24"/>
      <c r="U190" s="46"/>
      <c r="V190" s="48"/>
      <c r="W190" s="24"/>
      <c r="X190" s="46"/>
      <c r="Y190" s="48"/>
      <c r="Z190" s="46"/>
      <c r="AA190" s="46"/>
      <c r="AB190" s="48"/>
      <c r="AC190" s="48"/>
      <c r="AD190" s="46"/>
    </row>
    <row r="191" spans="3:30" s="168" customFormat="1" ht="43.5" customHeight="1" x14ac:dyDescent="0.25">
      <c r="C191" s="304"/>
      <c r="D191" s="336"/>
      <c r="E191" s="233" t="s">
        <v>203</v>
      </c>
      <c r="F191" s="231">
        <v>0.62</v>
      </c>
      <c r="G191" s="230" t="s">
        <v>67</v>
      </c>
      <c r="H191" s="118">
        <v>0.57599999999999996</v>
      </c>
      <c r="J191" s="24"/>
      <c r="L191" s="46"/>
      <c r="M191" s="24"/>
      <c r="O191" s="46"/>
      <c r="P191" s="47"/>
      <c r="Q191" s="46"/>
      <c r="R191" s="46"/>
      <c r="S191" s="48"/>
      <c r="T191" s="24"/>
      <c r="U191" s="46"/>
      <c r="V191" s="48"/>
      <c r="W191" s="24"/>
      <c r="X191" s="46"/>
      <c r="Y191" s="48"/>
      <c r="Z191" s="46"/>
      <c r="AA191" s="46"/>
      <c r="AB191" s="48"/>
      <c r="AC191" s="48"/>
      <c r="AD191" s="46"/>
    </row>
    <row r="192" spans="3:30" s="168" customFormat="1" ht="43.5" customHeight="1" x14ac:dyDescent="0.25">
      <c r="C192" s="304"/>
      <c r="D192" s="336"/>
      <c r="E192" s="233" t="s">
        <v>204</v>
      </c>
      <c r="F192" s="231">
        <v>0.1</v>
      </c>
      <c r="G192" s="230" t="s">
        <v>76</v>
      </c>
      <c r="H192" s="118">
        <v>0.57599999999999996</v>
      </c>
      <c r="J192" s="24"/>
      <c r="L192" s="46"/>
      <c r="M192" s="24"/>
      <c r="O192" s="46"/>
      <c r="P192" s="47"/>
      <c r="Q192" s="46"/>
      <c r="R192" s="46"/>
      <c r="S192" s="48"/>
      <c r="T192" s="24"/>
      <c r="U192" s="46"/>
      <c r="V192" s="48"/>
      <c r="W192" s="24"/>
      <c r="X192" s="46"/>
      <c r="Y192" s="48"/>
      <c r="Z192" s="46"/>
      <c r="AA192" s="46"/>
      <c r="AB192" s="48"/>
      <c r="AC192" s="48"/>
      <c r="AD192" s="46"/>
    </row>
    <row r="193" spans="3:30" s="168" customFormat="1" ht="43.5" customHeight="1" x14ac:dyDescent="0.25">
      <c r="C193" s="304"/>
      <c r="D193" s="336"/>
      <c r="E193" s="233" t="s">
        <v>205</v>
      </c>
      <c r="F193" s="231">
        <v>0.13</v>
      </c>
      <c r="G193" s="230" t="s">
        <v>76</v>
      </c>
      <c r="H193" s="118">
        <v>0.57599999999999996</v>
      </c>
      <c r="J193" s="24"/>
      <c r="L193" s="46"/>
      <c r="M193" s="24"/>
      <c r="O193" s="46"/>
      <c r="P193" s="47"/>
      <c r="Q193" s="46"/>
      <c r="R193" s="46"/>
      <c r="S193" s="48"/>
      <c r="T193" s="24"/>
      <c r="U193" s="46"/>
      <c r="V193" s="48"/>
      <c r="W193" s="24"/>
      <c r="X193" s="46"/>
      <c r="Y193" s="48"/>
      <c r="Z193" s="46"/>
      <c r="AA193" s="46"/>
      <c r="AB193" s="48"/>
      <c r="AC193" s="48"/>
      <c r="AD193" s="46"/>
    </row>
    <row r="194" spans="3:30" s="168" customFormat="1" ht="43.5" customHeight="1" x14ac:dyDescent="0.25">
      <c r="C194" s="304"/>
      <c r="D194" s="336"/>
      <c r="E194" s="233" t="s">
        <v>206</v>
      </c>
      <c r="F194" s="231">
        <v>0.56000000000000005</v>
      </c>
      <c r="G194" s="230" t="s">
        <v>76</v>
      </c>
      <c r="H194" s="118">
        <v>0.57599999999999996</v>
      </c>
      <c r="J194" s="24"/>
      <c r="L194" s="46"/>
      <c r="M194" s="24"/>
      <c r="O194" s="46"/>
      <c r="P194" s="47"/>
      <c r="Q194" s="46"/>
      <c r="R194" s="46"/>
      <c r="S194" s="48"/>
      <c r="T194" s="24"/>
      <c r="U194" s="46"/>
      <c r="V194" s="48"/>
      <c r="W194" s="24"/>
      <c r="X194" s="46"/>
      <c r="Y194" s="48"/>
      <c r="Z194" s="46"/>
      <c r="AA194" s="46"/>
      <c r="AB194" s="48"/>
      <c r="AC194" s="48"/>
      <c r="AD194" s="46"/>
    </row>
    <row r="195" spans="3:30" s="168" customFormat="1" ht="43.5" customHeight="1" x14ac:dyDescent="0.25">
      <c r="C195" s="304"/>
      <c r="D195" s="336"/>
      <c r="E195" s="233" t="s">
        <v>207</v>
      </c>
      <c r="F195" s="231">
        <v>0</v>
      </c>
      <c r="G195" s="230" t="s">
        <v>76</v>
      </c>
      <c r="H195" s="118">
        <v>0.57599999999999996</v>
      </c>
      <c r="J195" s="24"/>
      <c r="L195" s="46"/>
      <c r="M195" s="24"/>
      <c r="O195" s="46"/>
      <c r="P195" s="47"/>
      <c r="Q195" s="46"/>
      <c r="R195" s="46"/>
      <c r="S195" s="48"/>
      <c r="T195" s="24"/>
      <c r="U195" s="46"/>
      <c r="V195" s="48"/>
      <c r="W195" s="24"/>
      <c r="X195" s="46"/>
      <c r="Y195" s="48"/>
      <c r="Z195" s="46"/>
      <c r="AA195" s="46"/>
      <c r="AB195" s="48"/>
      <c r="AC195" s="48"/>
      <c r="AD195" s="46"/>
    </row>
    <row r="196" spans="3:30" s="168" customFormat="1" ht="43.5" customHeight="1" x14ac:dyDescent="0.25">
      <c r="C196" s="305"/>
      <c r="D196" s="337"/>
      <c r="E196" s="233" t="s">
        <v>208</v>
      </c>
      <c r="F196" s="231">
        <v>0.61</v>
      </c>
      <c r="G196" s="230" t="s">
        <v>67</v>
      </c>
      <c r="H196" s="118">
        <v>0.57599999999999996</v>
      </c>
      <c r="J196" s="24"/>
      <c r="L196" s="46"/>
      <c r="M196" s="24"/>
      <c r="O196" s="46"/>
      <c r="P196" s="47"/>
      <c r="Q196" s="46"/>
      <c r="R196" s="46"/>
      <c r="S196" s="48"/>
      <c r="T196" s="24"/>
      <c r="U196" s="46"/>
      <c r="V196" s="48"/>
      <c r="W196" s="24"/>
      <c r="X196" s="46"/>
      <c r="Y196" s="48"/>
      <c r="Z196" s="46"/>
      <c r="AA196" s="46"/>
      <c r="AB196" s="48"/>
      <c r="AC196" s="48"/>
      <c r="AD196" s="46"/>
    </row>
    <row r="197" spans="3:30" s="168" customFormat="1" ht="43.5" customHeight="1" x14ac:dyDescent="0.25">
      <c r="C197" s="303" t="s">
        <v>209</v>
      </c>
      <c r="D197" s="332">
        <v>0.14099999999999999</v>
      </c>
      <c r="E197" s="233" t="s">
        <v>210</v>
      </c>
      <c r="F197" s="231">
        <v>0</v>
      </c>
      <c r="G197" s="230" t="s">
        <v>76</v>
      </c>
      <c r="H197" s="118">
        <v>0.57599999999999996</v>
      </c>
      <c r="J197" s="24"/>
      <c r="L197" s="46"/>
      <c r="M197" s="24"/>
      <c r="O197" s="46"/>
      <c r="P197" s="47"/>
      <c r="Q197" s="46"/>
      <c r="R197" s="46"/>
      <c r="S197" s="48"/>
      <c r="T197" s="24"/>
      <c r="U197" s="46"/>
      <c r="V197" s="48"/>
      <c r="W197" s="24"/>
      <c r="X197" s="46"/>
      <c r="Y197" s="48"/>
      <c r="Z197" s="46"/>
      <c r="AA197" s="46"/>
      <c r="AB197" s="48"/>
      <c r="AC197" s="48"/>
      <c r="AD197" s="46"/>
    </row>
    <row r="198" spans="3:30" s="168" customFormat="1" ht="43.5" customHeight="1" x14ac:dyDescent="0.25">
      <c r="C198" s="304"/>
      <c r="D198" s="333"/>
      <c r="E198" s="233" t="s">
        <v>211</v>
      </c>
      <c r="F198" s="231">
        <v>0</v>
      </c>
      <c r="G198" s="230" t="s">
        <v>76</v>
      </c>
      <c r="H198" s="118">
        <v>0.57599999999999996</v>
      </c>
      <c r="J198" s="24"/>
      <c r="L198" s="46"/>
      <c r="M198" s="24"/>
      <c r="O198" s="46"/>
      <c r="P198" s="47"/>
      <c r="Q198" s="46"/>
      <c r="R198" s="46"/>
      <c r="S198" s="48"/>
      <c r="T198" s="24"/>
      <c r="U198" s="46"/>
      <c r="V198" s="48"/>
      <c r="W198" s="24"/>
      <c r="X198" s="46"/>
      <c r="Y198" s="48"/>
      <c r="Z198" s="46"/>
      <c r="AA198" s="46"/>
      <c r="AB198" s="48"/>
      <c r="AC198" s="48"/>
      <c r="AD198" s="46"/>
    </row>
    <row r="199" spans="3:30" s="168" customFormat="1" ht="43.5" customHeight="1" x14ac:dyDescent="0.25">
      <c r="C199" s="304"/>
      <c r="D199" s="333"/>
      <c r="E199" s="233" t="s">
        <v>212</v>
      </c>
      <c r="F199" s="231">
        <v>0.08</v>
      </c>
      <c r="G199" s="230" t="s">
        <v>76</v>
      </c>
      <c r="H199" s="118">
        <v>0.57599999999999996</v>
      </c>
      <c r="J199" s="24"/>
      <c r="L199" s="46"/>
      <c r="M199" s="24"/>
      <c r="O199" s="46"/>
      <c r="P199" s="47"/>
      <c r="Q199" s="46"/>
      <c r="R199" s="46"/>
      <c r="S199" s="48"/>
      <c r="T199" s="24"/>
      <c r="U199" s="46"/>
      <c r="V199" s="48"/>
      <c r="W199" s="24"/>
      <c r="X199" s="46"/>
      <c r="Y199" s="48"/>
      <c r="Z199" s="46"/>
      <c r="AA199" s="46"/>
      <c r="AB199" s="48"/>
      <c r="AC199" s="48"/>
      <c r="AD199" s="46"/>
    </row>
    <row r="200" spans="3:30" s="168" customFormat="1" ht="43.5" customHeight="1" x14ac:dyDescent="0.25">
      <c r="C200" s="304"/>
      <c r="D200" s="333"/>
      <c r="E200" s="233" t="s">
        <v>213</v>
      </c>
      <c r="F200" s="231">
        <v>0.47</v>
      </c>
      <c r="G200" s="230" t="s">
        <v>76</v>
      </c>
      <c r="H200" s="118">
        <v>0.57599999999999996</v>
      </c>
      <c r="J200" s="24"/>
      <c r="L200" s="46"/>
      <c r="M200" s="24"/>
      <c r="O200" s="46"/>
      <c r="P200" s="47"/>
      <c r="Q200" s="46"/>
      <c r="R200" s="46"/>
      <c r="S200" s="48"/>
      <c r="T200" s="24"/>
      <c r="U200" s="46"/>
      <c r="V200" s="48"/>
      <c r="W200" s="24"/>
      <c r="X200" s="46"/>
      <c r="Y200" s="48"/>
      <c r="Z200" s="46"/>
      <c r="AA200" s="46"/>
      <c r="AB200" s="48"/>
      <c r="AC200" s="48"/>
      <c r="AD200" s="46"/>
    </row>
    <row r="201" spans="3:30" s="168" customFormat="1" ht="43.5" customHeight="1" x14ac:dyDescent="0.25">
      <c r="C201" s="304"/>
      <c r="D201" s="333"/>
      <c r="E201" s="233" t="s">
        <v>214</v>
      </c>
      <c r="F201" s="231">
        <v>0.63</v>
      </c>
      <c r="G201" s="230" t="s">
        <v>67</v>
      </c>
      <c r="H201" s="118">
        <v>0.57599999999999996</v>
      </c>
      <c r="J201" s="24"/>
      <c r="L201" s="46"/>
      <c r="M201" s="24"/>
      <c r="O201" s="46"/>
      <c r="P201" s="47"/>
      <c r="Q201" s="46"/>
      <c r="R201" s="46"/>
      <c r="S201" s="48"/>
      <c r="T201" s="24"/>
      <c r="U201" s="46"/>
      <c r="V201" s="48"/>
      <c r="W201" s="24"/>
      <c r="X201" s="46"/>
      <c r="Y201" s="48"/>
      <c r="Z201" s="46"/>
      <c r="AA201" s="46"/>
      <c r="AB201" s="48"/>
      <c r="AC201" s="48"/>
      <c r="AD201" s="46"/>
    </row>
    <row r="202" spans="3:30" s="168" customFormat="1" ht="43.5" customHeight="1" x14ac:dyDescent="0.25">
      <c r="C202" s="304"/>
      <c r="D202" s="333"/>
      <c r="E202" s="233" t="s">
        <v>215</v>
      </c>
      <c r="F202" s="231">
        <v>0</v>
      </c>
      <c r="G202" s="230" t="s">
        <v>76</v>
      </c>
      <c r="H202" s="118">
        <v>0.57599999999999996</v>
      </c>
      <c r="J202" s="24"/>
      <c r="L202" s="46"/>
      <c r="M202" s="24"/>
      <c r="O202" s="46"/>
      <c r="P202" s="47"/>
      <c r="Q202" s="46"/>
      <c r="R202" s="46"/>
      <c r="S202" s="48"/>
      <c r="T202" s="24"/>
      <c r="U202" s="46"/>
      <c r="V202" s="48"/>
      <c r="W202" s="24"/>
      <c r="X202" s="46"/>
      <c r="Y202" s="48"/>
      <c r="Z202" s="46"/>
      <c r="AA202" s="46"/>
      <c r="AB202" s="48"/>
      <c r="AC202" s="48"/>
      <c r="AD202" s="46"/>
    </row>
    <row r="203" spans="3:30" s="168" customFormat="1" ht="43.5" customHeight="1" x14ac:dyDescent="0.25">
      <c r="C203" s="304"/>
      <c r="D203" s="333"/>
      <c r="E203" s="233" t="s">
        <v>216</v>
      </c>
      <c r="F203" s="231">
        <v>0.2</v>
      </c>
      <c r="G203" s="230" t="s">
        <v>76</v>
      </c>
      <c r="H203" s="118">
        <v>0.57599999999999996</v>
      </c>
      <c r="J203" s="24"/>
      <c r="L203" s="46"/>
      <c r="M203" s="24"/>
      <c r="O203" s="46"/>
      <c r="P203" s="47"/>
      <c r="Q203" s="46"/>
      <c r="R203" s="46"/>
      <c r="S203" s="48"/>
      <c r="T203" s="24"/>
      <c r="U203" s="46"/>
      <c r="V203" s="48"/>
      <c r="W203" s="24"/>
      <c r="X203" s="46"/>
      <c r="Y203" s="48"/>
      <c r="Z203" s="46"/>
      <c r="AA203" s="46"/>
      <c r="AB203" s="48"/>
      <c r="AC203" s="48"/>
      <c r="AD203" s="46"/>
    </row>
    <row r="204" spans="3:30" s="168" customFormat="1" ht="43.5" customHeight="1" x14ac:dyDescent="0.25">
      <c r="C204" s="304"/>
      <c r="D204" s="333"/>
      <c r="E204" s="233" t="s">
        <v>217</v>
      </c>
      <c r="F204" s="231">
        <v>7.0000000000000007E-2</v>
      </c>
      <c r="G204" s="230" t="s">
        <v>76</v>
      </c>
      <c r="H204" s="118">
        <v>0.57599999999999996</v>
      </c>
      <c r="J204" s="24"/>
      <c r="L204" s="46"/>
      <c r="M204" s="24"/>
      <c r="O204" s="46"/>
      <c r="P204" s="47"/>
      <c r="Q204" s="46"/>
      <c r="R204" s="46"/>
      <c r="S204" s="48"/>
      <c r="T204" s="24"/>
      <c r="U204" s="46"/>
      <c r="V204" s="48"/>
      <c r="W204" s="24"/>
      <c r="X204" s="46"/>
      <c r="Y204" s="48"/>
      <c r="Z204" s="46"/>
      <c r="AA204" s="46"/>
      <c r="AB204" s="48"/>
      <c r="AC204" s="48"/>
      <c r="AD204" s="46"/>
    </row>
    <row r="205" spans="3:30" s="168" customFormat="1" ht="43.5" customHeight="1" x14ac:dyDescent="0.25">
      <c r="C205" s="304"/>
      <c r="D205" s="333"/>
      <c r="E205" s="233" t="s">
        <v>218</v>
      </c>
      <c r="F205" s="231">
        <v>0</v>
      </c>
      <c r="G205" s="230" t="s">
        <v>76</v>
      </c>
      <c r="H205" s="118">
        <v>0.57599999999999996</v>
      </c>
      <c r="J205" s="24"/>
      <c r="L205" s="46"/>
      <c r="M205" s="24"/>
      <c r="O205" s="46"/>
      <c r="P205" s="47"/>
      <c r="Q205" s="46"/>
      <c r="R205" s="46"/>
      <c r="S205" s="48"/>
      <c r="T205" s="24"/>
      <c r="U205" s="46"/>
      <c r="V205" s="48"/>
      <c r="W205" s="24"/>
      <c r="X205" s="46"/>
      <c r="Y205" s="48"/>
      <c r="Z205" s="46"/>
      <c r="AA205" s="46"/>
      <c r="AB205" s="48"/>
      <c r="AC205" s="48"/>
      <c r="AD205" s="46"/>
    </row>
    <row r="206" spans="3:30" s="168" customFormat="1" ht="43.5" customHeight="1" x14ac:dyDescent="0.25">
      <c r="C206" s="304"/>
      <c r="D206" s="333"/>
      <c r="E206" s="233" t="s">
        <v>219</v>
      </c>
      <c r="F206" s="231">
        <v>0.11</v>
      </c>
      <c r="G206" s="230" t="s">
        <v>76</v>
      </c>
      <c r="H206" s="118">
        <v>0.57599999999999996</v>
      </c>
      <c r="J206" s="24"/>
      <c r="L206" s="46"/>
      <c r="M206" s="24"/>
      <c r="O206" s="46"/>
      <c r="P206" s="47"/>
      <c r="Q206" s="46"/>
      <c r="R206" s="46"/>
      <c r="S206" s="48"/>
      <c r="T206" s="24"/>
      <c r="U206" s="46"/>
      <c r="V206" s="48"/>
      <c r="W206" s="24"/>
      <c r="X206" s="46"/>
      <c r="Y206" s="48"/>
      <c r="Z206" s="46"/>
      <c r="AA206" s="46"/>
      <c r="AB206" s="48"/>
      <c r="AC206" s="48"/>
      <c r="AD206" s="46"/>
    </row>
    <row r="207" spans="3:30" s="168" customFormat="1" ht="43.5" customHeight="1" x14ac:dyDescent="0.25">
      <c r="C207" s="305"/>
      <c r="D207" s="334"/>
      <c r="E207" s="233" t="s">
        <v>220</v>
      </c>
      <c r="F207" s="231">
        <v>0</v>
      </c>
      <c r="G207" s="230" t="s">
        <v>76</v>
      </c>
      <c r="H207" s="118">
        <v>0.57599999999999996</v>
      </c>
      <c r="J207" s="24"/>
      <c r="L207" s="46"/>
      <c r="M207" s="24"/>
      <c r="O207" s="46"/>
      <c r="P207" s="47"/>
      <c r="Q207" s="46"/>
      <c r="R207" s="46"/>
      <c r="S207" s="48"/>
      <c r="T207" s="24"/>
      <c r="U207" s="46"/>
      <c r="V207" s="48"/>
      <c r="W207" s="24"/>
      <c r="X207" s="46"/>
      <c r="Y207" s="48"/>
      <c r="Z207" s="46"/>
      <c r="AA207" s="46"/>
      <c r="AB207" s="48"/>
      <c r="AC207" s="48"/>
      <c r="AD207" s="46"/>
    </row>
    <row r="208" spans="3:30" s="168" customFormat="1" ht="43.5" customHeight="1" x14ac:dyDescent="0.25">
      <c r="C208" s="303" t="s">
        <v>221</v>
      </c>
      <c r="D208" s="332">
        <v>0.151</v>
      </c>
      <c r="E208" s="233" t="s">
        <v>222</v>
      </c>
      <c r="F208" s="231">
        <v>0</v>
      </c>
      <c r="G208" s="230" t="s">
        <v>76</v>
      </c>
      <c r="H208" s="118">
        <v>0.57599999999999996</v>
      </c>
      <c r="J208" s="24"/>
      <c r="L208" s="46"/>
      <c r="M208" s="24"/>
      <c r="O208" s="46"/>
      <c r="P208" s="47"/>
      <c r="Q208" s="46"/>
      <c r="R208" s="46"/>
      <c r="S208" s="48"/>
      <c r="T208" s="24"/>
      <c r="U208" s="46"/>
      <c r="V208" s="48"/>
      <c r="W208" s="24"/>
      <c r="X208" s="46"/>
      <c r="Y208" s="48"/>
      <c r="Z208" s="46"/>
      <c r="AA208" s="46"/>
      <c r="AB208" s="48"/>
      <c r="AC208" s="48"/>
      <c r="AD208" s="46"/>
    </row>
    <row r="209" spans="3:30" s="168" customFormat="1" ht="43.5" customHeight="1" x14ac:dyDescent="0.25">
      <c r="C209" s="304"/>
      <c r="D209" s="333"/>
      <c r="E209" s="233" t="s">
        <v>223</v>
      </c>
      <c r="F209" s="231">
        <v>0</v>
      </c>
      <c r="G209" s="230" t="s">
        <v>76</v>
      </c>
      <c r="H209" s="118">
        <v>0.57599999999999996</v>
      </c>
      <c r="J209" s="24"/>
      <c r="L209" s="46"/>
      <c r="M209" s="24"/>
      <c r="O209" s="46"/>
      <c r="P209" s="47"/>
      <c r="Q209" s="46"/>
      <c r="R209" s="46"/>
      <c r="S209" s="48"/>
      <c r="T209" s="24"/>
      <c r="U209" s="46"/>
      <c r="V209" s="48"/>
      <c r="W209" s="24"/>
      <c r="X209" s="46"/>
      <c r="Y209" s="48"/>
      <c r="Z209" s="46"/>
      <c r="AA209" s="46"/>
      <c r="AB209" s="48"/>
      <c r="AC209" s="48"/>
      <c r="AD209" s="46"/>
    </row>
    <row r="210" spans="3:30" s="168" customFormat="1" ht="43.5" customHeight="1" x14ac:dyDescent="0.25">
      <c r="C210" s="304"/>
      <c r="D210" s="333"/>
      <c r="E210" s="233" t="s">
        <v>224</v>
      </c>
      <c r="F210" s="231">
        <v>0.71</v>
      </c>
      <c r="G210" s="230" t="s">
        <v>67</v>
      </c>
      <c r="H210" s="118">
        <v>0.57599999999999996</v>
      </c>
      <c r="J210" s="24"/>
      <c r="L210" s="46"/>
      <c r="M210" s="24"/>
      <c r="O210" s="46"/>
      <c r="P210" s="47"/>
      <c r="Q210" s="46"/>
      <c r="R210" s="46"/>
      <c r="S210" s="48"/>
      <c r="T210" s="24"/>
      <c r="U210" s="46"/>
      <c r="V210" s="48"/>
      <c r="W210" s="24"/>
      <c r="X210" s="46"/>
      <c r="Y210" s="48"/>
      <c r="Z210" s="46"/>
      <c r="AA210" s="46"/>
      <c r="AB210" s="48"/>
      <c r="AC210" s="48"/>
      <c r="AD210" s="46"/>
    </row>
    <row r="211" spans="3:30" s="168" customFormat="1" ht="43.5" customHeight="1" x14ac:dyDescent="0.25">
      <c r="C211" s="304"/>
      <c r="D211" s="333"/>
      <c r="E211" s="233" t="s">
        <v>225</v>
      </c>
      <c r="F211" s="231">
        <v>0</v>
      </c>
      <c r="G211" s="230" t="s">
        <v>76</v>
      </c>
      <c r="H211" s="118">
        <v>0.57599999999999996</v>
      </c>
      <c r="J211" s="24"/>
      <c r="L211" s="46"/>
      <c r="M211" s="24"/>
      <c r="O211" s="46"/>
      <c r="P211" s="47"/>
      <c r="Q211" s="46"/>
      <c r="R211" s="46"/>
      <c r="S211" s="48"/>
      <c r="T211" s="24"/>
      <c r="U211" s="46"/>
      <c r="V211" s="48"/>
      <c r="W211" s="24"/>
      <c r="X211" s="46"/>
      <c r="Y211" s="48"/>
      <c r="Z211" s="46"/>
      <c r="AA211" s="46"/>
      <c r="AB211" s="48"/>
      <c r="AC211" s="48"/>
      <c r="AD211" s="46"/>
    </row>
    <row r="212" spans="3:30" s="168" customFormat="1" ht="43.5" customHeight="1" x14ac:dyDescent="0.25">
      <c r="C212" s="304"/>
      <c r="D212" s="333"/>
      <c r="E212" s="233" t="s">
        <v>226</v>
      </c>
      <c r="F212" s="231">
        <v>0.32</v>
      </c>
      <c r="G212" s="230" t="s">
        <v>76</v>
      </c>
      <c r="H212" s="118">
        <v>0.57599999999999996</v>
      </c>
      <c r="J212" s="24"/>
      <c r="L212" s="46"/>
      <c r="M212" s="24"/>
      <c r="O212" s="46"/>
      <c r="P212" s="47"/>
      <c r="Q212" s="46"/>
      <c r="R212" s="46"/>
      <c r="S212" s="48"/>
      <c r="T212" s="24"/>
      <c r="U212" s="46"/>
      <c r="V212" s="48"/>
      <c r="W212" s="24"/>
      <c r="X212" s="46"/>
      <c r="Y212" s="48"/>
      <c r="Z212" s="46"/>
      <c r="AA212" s="46"/>
      <c r="AB212" s="48"/>
      <c r="AC212" s="48"/>
      <c r="AD212" s="46"/>
    </row>
    <row r="213" spans="3:30" s="168" customFormat="1" ht="43.5" customHeight="1" x14ac:dyDescent="0.25">
      <c r="C213" s="304"/>
      <c r="D213" s="333"/>
      <c r="E213" s="233" t="s">
        <v>227</v>
      </c>
      <c r="F213" s="231">
        <v>0.18</v>
      </c>
      <c r="G213" s="230" t="s">
        <v>76</v>
      </c>
      <c r="H213" s="118">
        <v>0.57599999999999996</v>
      </c>
      <c r="J213" s="24"/>
      <c r="L213" s="46"/>
      <c r="M213" s="24"/>
      <c r="O213" s="46"/>
      <c r="P213" s="47"/>
      <c r="Q213" s="46"/>
      <c r="R213" s="46"/>
      <c r="S213" s="48"/>
      <c r="T213" s="24"/>
      <c r="U213" s="46"/>
      <c r="V213" s="48"/>
      <c r="W213" s="24"/>
      <c r="X213" s="46"/>
      <c r="Y213" s="48"/>
      <c r="Z213" s="46"/>
      <c r="AA213" s="46"/>
      <c r="AB213" s="48"/>
      <c r="AC213" s="48"/>
      <c r="AD213" s="46"/>
    </row>
    <row r="214" spans="3:30" s="168" customFormat="1" ht="43.5" customHeight="1" x14ac:dyDescent="0.25">
      <c r="C214" s="304"/>
      <c r="D214" s="333"/>
      <c r="E214" s="233" t="s">
        <v>228</v>
      </c>
      <c r="F214" s="231">
        <v>0</v>
      </c>
      <c r="G214" s="230" t="s">
        <v>76</v>
      </c>
      <c r="H214" s="118">
        <v>0.57599999999999996</v>
      </c>
      <c r="J214" s="24"/>
      <c r="L214" s="46"/>
      <c r="M214" s="24"/>
      <c r="O214" s="46"/>
      <c r="P214" s="47"/>
      <c r="Q214" s="46"/>
      <c r="R214" s="46"/>
      <c r="S214" s="48"/>
      <c r="T214" s="24"/>
      <c r="U214" s="46"/>
      <c r="V214" s="48"/>
      <c r="W214" s="24"/>
      <c r="X214" s="46"/>
      <c r="Y214" s="48"/>
      <c r="Z214" s="46"/>
      <c r="AA214" s="46"/>
      <c r="AB214" s="48"/>
      <c r="AC214" s="48"/>
      <c r="AD214" s="46"/>
    </row>
    <row r="215" spans="3:30" s="168" customFormat="1" ht="43.5" customHeight="1" x14ac:dyDescent="0.25">
      <c r="C215" s="305"/>
      <c r="D215" s="334"/>
      <c r="E215" s="233" t="s">
        <v>229</v>
      </c>
      <c r="F215" s="231">
        <v>0</v>
      </c>
      <c r="G215" s="230" t="s">
        <v>76</v>
      </c>
      <c r="H215" s="118">
        <v>0.57599999999999996</v>
      </c>
      <c r="J215" s="24"/>
      <c r="L215" s="46"/>
      <c r="M215" s="24"/>
      <c r="O215" s="46"/>
      <c r="P215" s="47"/>
      <c r="Q215" s="46"/>
      <c r="R215" s="46"/>
      <c r="S215" s="48"/>
      <c r="T215" s="24"/>
      <c r="U215" s="46"/>
      <c r="V215" s="48"/>
      <c r="W215" s="24"/>
      <c r="X215" s="46"/>
      <c r="Y215" s="48"/>
      <c r="Z215" s="46"/>
      <c r="AA215" s="46"/>
      <c r="AB215" s="48"/>
      <c r="AC215" s="48"/>
      <c r="AD215" s="46"/>
    </row>
    <row r="216" spans="3:30" s="168" customFormat="1" ht="43.5" customHeight="1" x14ac:dyDescent="0.25">
      <c r="C216" s="303" t="s">
        <v>230</v>
      </c>
      <c r="D216" s="332">
        <v>0.81799999999999995</v>
      </c>
      <c r="E216" s="233" t="s">
        <v>231</v>
      </c>
      <c r="F216" s="231">
        <v>0.41</v>
      </c>
      <c r="G216" s="230" t="s">
        <v>76</v>
      </c>
      <c r="H216" s="118">
        <v>0.57599999999999996</v>
      </c>
      <c r="J216" s="24"/>
      <c r="L216" s="46"/>
      <c r="M216" s="24"/>
      <c r="O216" s="46"/>
      <c r="P216" s="47"/>
      <c r="Q216" s="46"/>
      <c r="R216" s="46"/>
      <c r="S216" s="48"/>
      <c r="T216" s="24"/>
      <c r="U216" s="46"/>
      <c r="V216" s="48"/>
      <c r="W216" s="24"/>
      <c r="X216" s="46"/>
      <c r="Y216" s="48"/>
      <c r="Z216" s="46"/>
      <c r="AA216" s="46"/>
      <c r="AB216" s="48"/>
      <c r="AC216" s="48"/>
      <c r="AD216" s="46"/>
    </row>
    <row r="217" spans="3:30" s="168" customFormat="1" ht="43.5" customHeight="1" x14ac:dyDescent="0.25">
      <c r="C217" s="304"/>
      <c r="D217" s="333"/>
      <c r="E217" s="233" t="s">
        <v>232</v>
      </c>
      <c r="F217" s="231">
        <v>0.32</v>
      </c>
      <c r="G217" s="230" t="s">
        <v>76</v>
      </c>
      <c r="H217" s="118">
        <v>0.57599999999999996</v>
      </c>
      <c r="J217" s="24"/>
      <c r="L217" s="46"/>
      <c r="M217" s="24"/>
      <c r="O217" s="46"/>
      <c r="P217" s="47"/>
      <c r="Q217" s="46"/>
      <c r="R217" s="46"/>
      <c r="S217" s="48"/>
      <c r="T217" s="24"/>
      <c r="U217" s="46"/>
      <c r="V217" s="48"/>
      <c r="W217" s="24"/>
      <c r="X217" s="46"/>
      <c r="Y217" s="48"/>
      <c r="Z217" s="46"/>
      <c r="AA217" s="46"/>
      <c r="AB217" s="48"/>
      <c r="AC217" s="48"/>
      <c r="AD217" s="46"/>
    </row>
    <row r="218" spans="3:30" s="168" customFormat="1" ht="43.5" customHeight="1" x14ac:dyDescent="0.25">
      <c r="C218" s="304"/>
      <c r="D218" s="333"/>
      <c r="E218" s="233" t="s">
        <v>233</v>
      </c>
      <c r="F218" s="231">
        <v>0.43</v>
      </c>
      <c r="G218" s="230" t="s">
        <v>76</v>
      </c>
      <c r="H218" s="118">
        <v>0.57599999999999996</v>
      </c>
      <c r="J218" s="24"/>
      <c r="L218" s="46"/>
      <c r="M218" s="24"/>
      <c r="O218" s="46"/>
      <c r="P218" s="47"/>
      <c r="Q218" s="46"/>
      <c r="R218" s="46"/>
      <c r="S218" s="48"/>
      <c r="T218" s="24"/>
      <c r="U218" s="46"/>
      <c r="V218" s="48"/>
      <c r="W218" s="24"/>
      <c r="X218" s="46"/>
      <c r="Y218" s="48"/>
      <c r="Z218" s="46"/>
      <c r="AA218" s="46"/>
      <c r="AB218" s="48"/>
      <c r="AC218" s="48"/>
      <c r="AD218" s="46"/>
    </row>
    <row r="219" spans="3:30" s="168" customFormat="1" ht="43.5" customHeight="1" x14ac:dyDescent="0.25">
      <c r="C219" s="304"/>
      <c r="D219" s="333"/>
      <c r="E219" s="233" t="s">
        <v>234</v>
      </c>
      <c r="F219" s="231">
        <v>1.07</v>
      </c>
      <c r="G219" s="230" t="s">
        <v>69</v>
      </c>
      <c r="H219" s="118">
        <v>0.57599999999999996</v>
      </c>
      <c r="J219" s="24"/>
      <c r="L219" s="46"/>
      <c r="M219" s="24"/>
      <c r="O219" s="46"/>
      <c r="P219" s="47"/>
      <c r="Q219" s="46"/>
      <c r="R219" s="46"/>
      <c r="S219" s="48"/>
      <c r="T219" s="24"/>
      <c r="U219" s="46"/>
      <c r="V219" s="48"/>
      <c r="W219" s="24"/>
      <c r="X219" s="46"/>
      <c r="Y219" s="48"/>
      <c r="Z219" s="46"/>
      <c r="AA219" s="46"/>
      <c r="AB219" s="48"/>
      <c r="AC219" s="48"/>
      <c r="AD219" s="46"/>
    </row>
    <row r="220" spans="3:30" s="168" customFormat="1" ht="43.5" customHeight="1" x14ac:dyDescent="0.25">
      <c r="C220" s="305"/>
      <c r="D220" s="334"/>
      <c r="E220" s="233" t="s">
        <v>235</v>
      </c>
      <c r="F220" s="231">
        <v>1.87</v>
      </c>
      <c r="G220" s="230" t="s">
        <v>69</v>
      </c>
      <c r="H220" s="118">
        <v>0.57599999999999996</v>
      </c>
      <c r="J220" s="24"/>
      <c r="L220" s="46"/>
      <c r="M220" s="24"/>
      <c r="O220" s="46"/>
      <c r="P220" s="47"/>
      <c r="Q220" s="46"/>
      <c r="R220" s="46"/>
      <c r="S220" s="48"/>
      <c r="T220" s="24"/>
      <c r="U220" s="46"/>
      <c r="V220" s="48"/>
      <c r="W220" s="24"/>
      <c r="X220" s="46"/>
      <c r="Y220" s="48"/>
      <c r="Z220" s="46"/>
      <c r="AA220" s="46"/>
      <c r="AB220" s="48"/>
      <c r="AC220" s="48"/>
      <c r="AD220" s="46"/>
    </row>
    <row r="221" spans="3:30" s="168" customFormat="1" ht="43.5" customHeight="1" x14ac:dyDescent="0.25">
      <c r="C221" s="303" t="s">
        <v>236</v>
      </c>
      <c r="D221" s="332">
        <v>0.45700000000000002</v>
      </c>
      <c r="E221" s="233" t="s">
        <v>237</v>
      </c>
      <c r="F221" s="231">
        <v>0.63</v>
      </c>
      <c r="G221" s="230" t="s">
        <v>67</v>
      </c>
      <c r="H221" s="118">
        <v>0.57599999999999996</v>
      </c>
      <c r="J221" s="24"/>
      <c r="L221" s="46"/>
      <c r="M221" s="24"/>
      <c r="O221" s="46"/>
      <c r="P221" s="47"/>
      <c r="Q221" s="46"/>
      <c r="R221" s="46"/>
      <c r="S221" s="48"/>
      <c r="T221" s="24"/>
      <c r="U221" s="46"/>
      <c r="V221" s="48"/>
      <c r="W221" s="24"/>
      <c r="X221" s="46"/>
      <c r="Y221" s="48"/>
      <c r="Z221" s="46"/>
      <c r="AA221" s="46"/>
      <c r="AB221" s="48"/>
      <c r="AC221" s="48"/>
      <c r="AD221" s="46"/>
    </row>
    <row r="222" spans="3:30" s="168" customFormat="1" ht="43.5" customHeight="1" x14ac:dyDescent="0.25">
      <c r="C222" s="304"/>
      <c r="D222" s="333"/>
      <c r="E222" s="233" t="s">
        <v>238</v>
      </c>
      <c r="F222" s="231">
        <v>0.03</v>
      </c>
      <c r="G222" s="230" t="s">
        <v>76</v>
      </c>
      <c r="H222" s="118">
        <v>0.57599999999999996</v>
      </c>
      <c r="J222" s="24"/>
      <c r="L222" s="46"/>
      <c r="M222" s="24"/>
      <c r="O222" s="46"/>
      <c r="P222" s="47"/>
      <c r="Q222" s="46"/>
      <c r="R222" s="46"/>
      <c r="S222" s="48"/>
      <c r="T222" s="24"/>
      <c r="U222" s="46"/>
      <c r="V222" s="48"/>
      <c r="W222" s="24"/>
      <c r="X222" s="46"/>
      <c r="Y222" s="48"/>
      <c r="Z222" s="46"/>
      <c r="AA222" s="46"/>
      <c r="AB222" s="48"/>
      <c r="AC222" s="48"/>
      <c r="AD222" s="46"/>
    </row>
    <row r="223" spans="3:30" s="168" customFormat="1" ht="43.5" customHeight="1" x14ac:dyDescent="0.25">
      <c r="C223" s="304"/>
      <c r="D223" s="333"/>
      <c r="E223" s="233" t="s">
        <v>239</v>
      </c>
      <c r="F223" s="231">
        <v>0.47</v>
      </c>
      <c r="G223" s="230" t="s">
        <v>76</v>
      </c>
      <c r="H223" s="118">
        <v>0.57599999999999996</v>
      </c>
      <c r="J223" s="24"/>
      <c r="L223" s="46"/>
      <c r="M223" s="24"/>
      <c r="O223" s="46"/>
      <c r="P223" s="47"/>
      <c r="Q223" s="46"/>
      <c r="R223" s="46"/>
      <c r="S223" s="48"/>
      <c r="T223" s="24"/>
      <c r="U223" s="46"/>
      <c r="V223" s="48"/>
      <c r="W223" s="24"/>
      <c r="X223" s="46"/>
      <c r="Y223" s="48"/>
      <c r="Z223" s="46"/>
      <c r="AA223" s="46"/>
      <c r="AB223" s="48"/>
      <c r="AC223" s="48"/>
      <c r="AD223" s="46"/>
    </row>
    <row r="224" spans="3:30" s="168" customFormat="1" ht="43.5" customHeight="1" x14ac:dyDescent="0.25">
      <c r="C224" s="305"/>
      <c r="D224" s="334"/>
      <c r="E224" s="233" t="s">
        <v>240</v>
      </c>
      <c r="F224" s="231">
        <v>1.1499999999999999</v>
      </c>
      <c r="G224" s="230" t="s">
        <v>69</v>
      </c>
      <c r="H224" s="118">
        <v>0.57599999999999996</v>
      </c>
      <c r="J224" s="24"/>
      <c r="L224" s="46"/>
      <c r="M224" s="24"/>
      <c r="O224" s="46"/>
      <c r="P224" s="47"/>
      <c r="Q224" s="46"/>
      <c r="R224" s="46"/>
      <c r="S224" s="48"/>
      <c r="T224" s="24"/>
      <c r="U224" s="46"/>
      <c r="V224" s="48"/>
      <c r="W224" s="24"/>
      <c r="X224" s="46"/>
      <c r="Y224" s="48"/>
      <c r="Z224" s="46"/>
      <c r="AA224" s="46"/>
      <c r="AB224" s="48"/>
      <c r="AC224" s="48"/>
      <c r="AD224" s="46"/>
    </row>
    <row r="225" spans="3:30" s="168" customFormat="1" ht="43.5" customHeight="1" x14ac:dyDescent="0.25">
      <c r="C225" s="303" t="s">
        <v>241</v>
      </c>
      <c r="D225" s="332">
        <v>0.17499999999999999</v>
      </c>
      <c r="E225" s="233" t="s">
        <v>242</v>
      </c>
      <c r="F225" s="231">
        <v>0</v>
      </c>
      <c r="G225" s="230" t="s">
        <v>76</v>
      </c>
      <c r="H225" s="118">
        <v>0.57599999999999996</v>
      </c>
      <c r="J225" s="24"/>
      <c r="L225" s="46"/>
      <c r="M225" s="24"/>
      <c r="O225" s="46"/>
      <c r="P225" s="47"/>
      <c r="Q225" s="46"/>
      <c r="R225" s="46"/>
      <c r="S225" s="48"/>
      <c r="T225" s="24"/>
      <c r="U225" s="46"/>
      <c r="V225" s="48"/>
      <c r="W225" s="24"/>
      <c r="X225" s="46"/>
      <c r="Y225" s="48"/>
      <c r="Z225" s="46"/>
      <c r="AA225" s="46"/>
      <c r="AB225" s="48"/>
      <c r="AC225" s="48"/>
      <c r="AD225" s="46"/>
    </row>
    <row r="226" spans="3:30" s="168" customFormat="1" ht="43.5" customHeight="1" x14ac:dyDescent="0.25">
      <c r="C226" s="304"/>
      <c r="D226" s="333"/>
      <c r="E226" s="233" t="s">
        <v>243</v>
      </c>
      <c r="F226" s="231">
        <v>0</v>
      </c>
      <c r="G226" s="230" t="s">
        <v>76</v>
      </c>
      <c r="H226" s="118">
        <v>0.57599999999999996</v>
      </c>
      <c r="J226" s="24"/>
      <c r="L226" s="46"/>
      <c r="M226" s="24"/>
      <c r="O226" s="46"/>
      <c r="P226" s="47"/>
      <c r="Q226" s="46"/>
      <c r="R226" s="46"/>
      <c r="S226" s="48"/>
      <c r="T226" s="24"/>
      <c r="U226" s="46"/>
      <c r="V226" s="48"/>
      <c r="W226" s="24"/>
      <c r="X226" s="46"/>
      <c r="Y226" s="48"/>
      <c r="Z226" s="46"/>
      <c r="AA226" s="46"/>
      <c r="AB226" s="48"/>
      <c r="AC226" s="48"/>
      <c r="AD226" s="46"/>
    </row>
    <row r="227" spans="3:30" s="168" customFormat="1" ht="43.5" customHeight="1" x14ac:dyDescent="0.25">
      <c r="C227" s="305"/>
      <c r="D227" s="334"/>
      <c r="E227" s="233" t="s">
        <v>244</v>
      </c>
      <c r="F227" s="231">
        <v>0.7</v>
      </c>
      <c r="G227" s="230" t="s">
        <v>67</v>
      </c>
      <c r="H227" s="118">
        <v>0.57599999999999996</v>
      </c>
      <c r="J227" s="24"/>
      <c r="L227" s="46"/>
      <c r="M227" s="24"/>
      <c r="O227" s="46"/>
      <c r="P227" s="47"/>
      <c r="Q227" s="46"/>
      <c r="R227" s="46"/>
      <c r="S227" s="48"/>
      <c r="T227" s="24"/>
      <c r="U227" s="46"/>
      <c r="V227" s="48"/>
      <c r="W227" s="24"/>
      <c r="X227" s="46"/>
      <c r="Y227" s="48"/>
      <c r="Z227" s="46"/>
      <c r="AA227" s="46"/>
      <c r="AB227" s="48"/>
      <c r="AC227" s="48"/>
      <c r="AD227" s="46"/>
    </row>
    <row r="228" spans="3:30" s="168" customFormat="1" ht="43.5" customHeight="1" x14ac:dyDescent="0.25">
      <c r="C228" s="230" t="s">
        <v>245</v>
      </c>
      <c r="D228" s="253">
        <v>1.056</v>
      </c>
      <c r="E228" s="233" t="s">
        <v>246</v>
      </c>
      <c r="F228" s="231">
        <v>1.06</v>
      </c>
      <c r="G228" s="230" t="s">
        <v>69</v>
      </c>
      <c r="H228" s="118">
        <v>0.57599999999999996</v>
      </c>
      <c r="J228" s="24"/>
      <c r="L228" s="46"/>
      <c r="M228" s="24"/>
      <c r="O228" s="46"/>
      <c r="P228" s="47"/>
      <c r="Q228" s="46"/>
      <c r="R228" s="46"/>
      <c r="S228" s="48"/>
      <c r="T228" s="24"/>
      <c r="U228" s="46"/>
      <c r="V228" s="48"/>
      <c r="W228" s="24"/>
      <c r="X228" s="46"/>
      <c r="Y228" s="48"/>
      <c r="Z228" s="46"/>
      <c r="AA228" s="46"/>
      <c r="AB228" s="48"/>
      <c r="AC228" s="48"/>
      <c r="AD228" s="46"/>
    </row>
    <row r="229" spans="3:30" s="168" customFormat="1" ht="43.5" customHeight="1" x14ac:dyDescent="0.25">
      <c r="C229" s="230" t="s">
        <v>247</v>
      </c>
      <c r="D229" s="253">
        <v>1</v>
      </c>
      <c r="E229" s="233" t="s">
        <v>248</v>
      </c>
      <c r="F229" s="231">
        <v>1</v>
      </c>
      <c r="G229" s="230" t="s">
        <v>69</v>
      </c>
      <c r="H229" s="118">
        <v>0.57599999999999996</v>
      </c>
      <c r="J229" s="24"/>
      <c r="L229" s="46"/>
      <c r="M229" s="24"/>
      <c r="O229" s="46"/>
      <c r="P229" s="47"/>
      <c r="Q229" s="46"/>
      <c r="R229" s="46"/>
      <c r="S229" s="48"/>
      <c r="T229" s="24"/>
      <c r="U229" s="46"/>
      <c r="V229" s="48"/>
      <c r="W229" s="24"/>
      <c r="X229" s="46"/>
      <c r="Y229" s="48"/>
      <c r="Z229" s="46"/>
      <c r="AA229" s="46"/>
      <c r="AB229" s="48"/>
      <c r="AC229" s="48"/>
      <c r="AD229" s="46"/>
    </row>
    <row r="230" spans="3:30" s="168" customFormat="1" ht="43.5" customHeight="1" x14ac:dyDescent="0.25">
      <c r="C230" s="230" t="s">
        <v>249</v>
      </c>
      <c r="D230" s="253">
        <v>0</v>
      </c>
      <c r="E230" s="233" t="s">
        <v>250</v>
      </c>
      <c r="F230" s="247" t="s">
        <v>103</v>
      </c>
      <c r="G230" s="230" t="s">
        <v>104</v>
      </c>
      <c r="H230" s="118">
        <v>0.57599999999999996</v>
      </c>
      <c r="J230" s="24"/>
      <c r="L230" s="46"/>
      <c r="M230" s="24"/>
      <c r="O230" s="46"/>
      <c r="P230" s="47"/>
      <c r="Q230" s="46"/>
      <c r="R230" s="46"/>
      <c r="S230" s="48"/>
      <c r="T230" s="24"/>
      <c r="U230" s="46"/>
      <c r="V230" s="48"/>
      <c r="W230" s="24"/>
      <c r="X230" s="46"/>
      <c r="Y230" s="48"/>
      <c r="Z230" s="46"/>
      <c r="AA230" s="46"/>
      <c r="AB230" s="48"/>
      <c r="AC230" s="48"/>
      <c r="AD230" s="46"/>
    </row>
    <row r="231" spans="3:30" s="168" customFormat="1" ht="43.5" customHeight="1" x14ac:dyDescent="0.25">
      <c r="C231" s="114" t="s">
        <v>91</v>
      </c>
      <c r="D231" s="235">
        <f>H99</f>
        <v>0.57599999999999996</v>
      </c>
      <c r="E231" s="116" t="str">
        <f>IF(D231&lt;0.5999,"NO SATISFACTORIO",(IF(D231&lt;0.8499,"PARCIALMENTE SATISFACTORIO","SATISFACTORIO")))</f>
        <v>NO SATISFACTORIO</v>
      </c>
      <c r="J231" s="24"/>
      <c r="L231" s="46"/>
      <c r="M231" s="24"/>
      <c r="O231" s="46"/>
      <c r="P231" s="47"/>
      <c r="Q231" s="46"/>
      <c r="R231" s="46"/>
      <c r="S231" s="48"/>
      <c r="T231" s="24"/>
      <c r="U231" s="46"/>
      <c r="V231" s="48"/>
      <c r="W231" s="24"/>
      <c r="X231" s="46"/>
      <c r="Y231" s="48"/>
      <c r="Z231" s="46"/>
      <c r="AA231" s="46"/>
      <c r="AB231" s="48"/>
      <c r="AC231" s="48"/>
      <c r="AD231" s="46"/>
    </row>
    <row r="232" spans="3:30" s="168" customFormat="1" ht="15.75" customHeight="1" x14ac:dyDescent="0.25">
      <c r="J232" s="24"/>
      <c r="L232" s="46"/>
      <c r="M232" s="24"/>
      <c r="O232" s="46"/>
      <c r="P232" s="47"/>
      <c r="Q232" s="46"/>
      <c r="R232" s="46"/>
      <c r="S232" s="48"/>
      <c r="T232" s="24"/>
      <c r="U232" s="46"/>
      <c r="V232" s="48"/>
      <c r="W232" s="24"/>
      <c r="X232" s="46"/>
      <c r="Y232" s="48"/>
      <c r="Z232" s="46"/>
      <c r="AA232" s="46"/>
      <c r="AB232" s="48"/>
      <c r="AC232" s="48"/>
      <c r="AD232" s="46"/>
    </row>
    <row r="233" spans="3:30" s="168" customFormat="1" ht="15.75" customHeight="1" x14ac:dyDescent="0.25">
      <c r="J233" s="24"/>
      <c r="L233" s="46"/>
      <c r="M233" s="24"/>
      <c r="O233" s="46"/>
      <c r="P233" s="47"/>
      <c r="Q233" s="46"/>
      <c r="R233" s="46"/>
      <c r="S233" s="48"/>
      <c r="T233" s="24"/>
      <c r="U233" s="46"/>
      <c r="V233" s="48"/>
      <c r="W233" s="24"/>
      <c r="X233" s="46"/>
      <c r="Y233" s="48"/>
      <c r="Z233" s="46"/>
      <c r="AA233" s="46"/>
      <c r="AB233" s="48"/>
      <c r="AC233" s="48"/>
      <c r="AD233" s="46"/>
    </row>
    <row r="234" spans="3:30" s="168" customFormat="1" ht="15.75" customHeight="1" x14ac:dyDescent="0.25">
      <c r="J234" s="24"/>
      <c r="L234" s="46"/>
      <c r="M234" s="24"/>
      <c r="O234" s="46"/>
      <c r="P234" s="47"/>
      <c r="Q234" s="46"/>
      <c r="R234" s="46"/>
      <c r="S234" s="48"/>
      <c r="T234" s="24"/>
      <c r="U234" s="46"/>
      <c r="V234" s="48"/>
      <c r="W234" s="24"/>
      <c r="X234" s="46"/>
      <c r="Y234" s="48"/>
      <c r="Z234" s="46"/>
      <c r="AA234" s="46"/>
      <c r="AB234" s="48"/>
      <c r="AC234" s="48"/>
      <c r="AD234" s="46"/>
    </row>
    <row r="235" spans="3:30" s="168" customFormat="1" ht="15.75" customHeight="1" x14ac:dyDescent="0.25">
      <c r="J235" s="24"/>
      <c r="L235" s="46"/>
      <c r="M235" s="24"/>
      <c r="O235" s="46"/>
      <c r="P235" s="47"/>
      <c r="Q235" s="46"/>
      <c r="R235" s="46"/>
      <c r="S235" s="48"/>
      <c r="T235" s="24"/>
      <c r="U235" s="46"/>
      <c r="V235" s="48"/>
      <c r="W235" s="24"/>
      <c r="X235" s="46"/>
      <c r="Y235" s="48"/>
      <c r="Z235" s="46"/>
      <c r="AA235" s="46"/>
      <c r="AB235" s="48"/>
      <c r="AC235" s="48"/>
      <c r="AD235" s="46"/>
    </row>
    <row r="236" spans="3:30" s="168" customFormat="1" ht="15.75" customHeight="1" x14ac:dyDescent="0.25">
      <c r="J236" s="24"/>
      <c r="L236" s="46"/>
      <c r="M236" s="24"/>
      <c r="O236" s="46"/>
      <c r="P236" s="47"/>
      <c r="Q236" s="46"/>
      <c r="R236" s="46"/>
      <c r="S236" s="48"/>
      <c r="T236" s="24"/>
      <c r="U236" s="46"/>
      <c r="V236" s="48"/>
      <c r="W236" s="24"/>
      <c r="X236" s="46"/>
      <c r="Y236" s="48"/>
      <c r="Z236" s="46"/>
      <c r="AA236" s="46"/>
      <c r="AB236" s="48"/>
      <c r="AC236" s="48"/>
      <c r="AD236" s="46"/>
    </row>
    <row r="237" spans="3:30" s="168" customFormat="1" ht="15.75" customHeight="1" x14ac:dyDescent="0.25">
      <c r="J237" s="24"/>
      <c r="L237" s="46"/>
      <c r="M237" s="24"/>
      <c r="O237" s="46"/>
      <c r="P237" s="47"/>
      <c r="Q237" s="46"/>
      <c r="R237" s="46"/>
      <c r="S237" s="48"/>
      <c r="T237" s="24"/>
      <c r="U237" s="46"/>
      <c r="V237" s="48"/>
      <c r="W237" s="24"/>
      <c r="X237" s="46"/>
      <c r="Y237" s="48"/>
      <c r="Z237" s="46"/>
      <c r="AA237" s="46"/>
      <c r="AB237" s="48"/>
      <c r="AC237" s="48"/>
      <c r="AD237" s="46"/>
    </row>
    <row r="238" spans="3:30" s="168" customFormat="1" ht="15.75" customHeight="1" x14ac:dyDescent="0.25">
      <c r="J238" s="24"/>
      <c r="L238" s="46"/>
      <c r="M238" s="24"/>
      <c r="O238" s="46"/>
      <c r="P238" s="47"/>
      <c r="Q238" s="46"/>
      <c r="R238" s="46"/>
      <c r="S238" s="48"/>
      <c r="T238" s="24"/>
      <c r="U238" s="46"/>
      <c r="V238" s="48"/>
      <c r="W238" s="24"/>
      <c r="X238" s="46"/>
      <c r="Y238" s="48"/>
      <c r="Z238" s="46"/>
      <c r="AA238" s="46"/>
      <c r="AB238" s="48"/>
      <c r="AC238" s="48"/>
      <c r="AD238" s="46"/>
    </row>
    <row r="239" spans="3:30" s="168" customFormat="1" ht="15.75" customHeight="1" x14ac:dyDescent="0.25">
      <c r="J239" s="24"/>
      <c r="L239" s="46"/>
      <c r="M239" s="24"/>
      <c r="O239" s="46"/>
      <c r="P239" s="47"/>
      <c r="Q239" s="46"/>
      <c r="R239" s="46"/>
      <c r="S239" s="48"/>
      <c r="T239" s="24"/>
      <c r="U239" s="46"/>
      <c r="V239" s="48"/>
      <c r="W239" s="24"/>
      <c r="X239" s="46"/>
      <c r="Y239" s="48"/>
      <c r="Z239" s="46"/>
      <c r="AA239" s="46"/>
      <c r="AB239" s="48"/>
      <c r="AC239" s="48"/>
      <c r="AD239" s="46"/>
    </row>
    <row r="240" spans="3:30" s="168" customFormat="1" ht="15.75" customHeight="1" x14ac:dyDescent="0.25">
      <c r="J240" s="24"/>
      <c r="L240" s="46"/>
      <c r="M240" s="24"/>
      <c r="O240" s="46"/>
      <c r="P240" s="47"/>
      <c r="Q240" s="46"/>
      <c r="R240" s="46"/>
      <c r="S240" s="48"/>
      <c r="T240" s="24"/>
      <c r="U240" s="46"/>
      <c r="V240" s="48"/>
      <c r="W240" s="24"/>
      <c r="X240" s="46"/>
      <c r="Y240" s="48"/>
      <c r="Z240" s="46"/>
      <c r="AA240" s="46"/>
      <c r="AB240" s="48"/>
      <c r="AC240" s="48"/>
      <c r="AD240" s="46"/>
    </row>
    <row r="241" spans="3:30" s="40" customFormat="1" ht="35.1" customHeight="1" x14ac:dyDescent="0.25">
      <c r="C241" s="297" t="s">
        <v>288</v>
      </c>
      <c r="D241" s="297"/>
      <c r="E241" s="297"/>
      <c r="F241" s="297"/>
      <c r="G241" s="297"/>
      <c r="H241" s="297"/>
      <c r="I241" s="297"/>
      <c r="J241" s="297"/>
      <c r="L241" s="41"/>
      <c r="M241" s="42"/>
      <c r="O241" s="41"/>
      <c r="P241" s="43"/>
      <c r="Q241" s="41"/>
      <c r="R241" s="41"/>
      <c r="S241" s="44"/>
      <c r="T241" s="42"/>
      <c r="U241" s="41"/>
      <c r="V241" s="44"/>
      <c r="W241" s="42"/>
      <c r="X241" s="41"/>
      <c r="Y241" s="44"/>
      <c r="Z241" s="41"/>
      <c r="AA241" s="41"/>
      <c r="AB241" s="44"/>
      <c r="AC241" s="44"/>
      <c r="AD241" s="41"/>
    </row>
    <row r="242" spans="3:30" s="74" customFormat="1" ht="35.1" customHeight="1" x14ac:dyDescent="0.25">
      <c r="C242" s="298" t="s">
        <v>289</v>
      </c>
      <c r="D242" s="298"/>
      <c r="E242" s="298"/>
      <c r="F242" s="298"/>
      <c r="G242" s="298"/>
      <c r="H242" s="298"/>
      <c r="J242" s="75"/>
      <c r="L242" s="76"/>
      <c r="M242" s="75"/>
      <c r="N242" s="77"/>
      <c r="O242" s="78"/>
      <c r="P242" s="79"/>
      <c r="Q242" s="78"/>
      <c r="R242" s="78"/>
      <c r="S242" s="80"/>
      <c r="T242" s="81"/>
      <c r="U242" s="78"/>
      <c r="V242" s="80"/>
      <c r="W242" s="81"/>
      <c r="X242" s="78"/>
      <c r="Y242" s="82"/>
      <c r="Z242" s="76"/>
      <c r="AA242" s="76"/>
      <c r="AB242" s="82"/>
      <c r="AC242" s="82"/>
      <c r="AD242" s="76"/>
    </row>
    <row r="243" spans="3:30" s="168" customFormat="1" ht="35.1" customHeight="1" x14ac:dyDescent="0.25">
      <c r="C243" s="165"/>
      <c r="D243" s="165"/>
      <c r="E243" s="165"/>
      <c r="F243" s="165"/>
      <c r="G243" s="165"/>
      <c r="H243" s="165"/>
      <c r="J243" s="24"/>
      <c r="L243" s="46"/>
      <c r="M243" s="24"/>
      <c r="N243" s="49"/>
      <c r="O243" s="60"/>
      <c r="P243" s="64"/>
      <c r="Q243" s="60"/>
      <c r="R243" s="60"/>
      <c r="S243" s="65"/>
      <c r="T243" s="59"/>
      <c r="U243" s="60"/>
      <c r="V243" s="65"/>
      <c r="W243" s="59"/>
      <c r="X243" s="60"/>
      <c r="Y243" s="48"/>
      <c r="Z243" s="46"/>
      <c r="AA243" s="46"/>
      <c r="AB243" s="48"/>
      <c r="AC243" s="48"/>
      <c r="AD243" s="46"/>
    </row>
    <row r="244" spans="3:30" s="168" customFormat="1" ht="35.1" customHeight="1" x14ac:dyDescent="0.25">
      <c r="C244" s="274" t="s">
        <v>251</v>
      </c>
      <c r="D244" s="274"/>
      <c r="E244" s="274"/>
      <c r="F244" s="274"/>
      <c r="G244" s="274" t="s">
        <v>252</v>
      </c>
      <c r="H244" s="274"/>
      <c r="J244" s="24"/>
      <c r="L244" s="46"/>
      <c r="M244" s="24"/>
      <c r="N244" s="49"/>
      <c r="O244" s="60"/>
      <c r="P244" s="64"/>
      <c r="Q244" s="60"/>
      <c r="R244" s="60"/>
      <c r="S244" s="65"/>
      <c r="T244" s="59"/>
      <c r="U244" s="60"/>
      <c r="V244" s="65"/>
      <c r="W244" s="59"/>
      <c r="X244" s="60"/>
      <c r="Y244" s="48"/>
      <c r="Z244" s="46"/>
      <c r="AA244" s="46"/>
      <c r="AB244" s="48"/>
      <c r="AC244" s="48"/>
      <c r="AD244" s="46"/>
    </row>
    <row r="245" spans="3:30" s="168" customFormat="1" ht="35.1" customHeight="1" x14ac:dyDescent="0.25">
      <c r="C245" s="207" t="s">
        <v>27</v>
      </c>
      <c r="D245" s="274" t="s">
        <v>42</v>
      </c>
      <c r="E245" s="274"/>
      <c r="F245" s="274"/>
      <c r="G245" s="274"/>
      <c r="H245" s="274"/>
      <c r="I245" s="24"/>
      <c r="J245" s="24"/>
      <c r="L245" s="46"/>
      <c r="M245" s="24"/>
      <c r="N245" s="49"/>
      <c r="O245" s="60"/>
      <c r="P245" s="64"/>
      <c r="Q245" s="60"/>
      <c r="R245" s="60"/>
      <c r="S245" s="65"/>
      <c r="T245" s="59"/>
      <c r="U245" s="60"/>
      <c r="V245" s="65"/>
      <c r="W245" s="59"/>
      <c r="X245" s="60"/>
      <c r="Y245" s="48"/>
      <c r="Z245" s="46"/>
      <c r="AA245" s="46"/>
      <c r="AB245" s="48"/>
      <c r="AC245" s="48"/>
      <c r="AD245" s="46"/>
    </row>
    <row r="246" spans="3:30" s="168" customFormat="1" ht="35.1" customHeight="1" x14ac:dyDescent="0.25">
      <c r="C246" s="125" t="s">
        <v>253</v>
      </c>
      <c r="D246" s="281" t="s">
        <v>254</v>
      </c>
      <c r="E246" s="281"/>
      <c r="F246" s="281"/>
      <c r="G246" s="278">
        <v>5</v>
      </c>
      <c r="H246" s="278"/>
      <c r="J246" s="24"/>
      <c r="L246" s="46"/>
      <c r="M246" s="24"/>
      <c r="N246" s="49"/>
      <c r="O246" s="60"/>
      <c r="P246" s="64"/>
      <c r="Q246" s="60"/>
      <c r="V246" s="65"/>
      <c r="AA246" s="46"/>
      <c r="AB246" s="48"/>
      <c r="AC246" s="48"/>
      <c r="AD246" s="46"/>
    </row>
    <row r="247" spans="3:30" s="168" customFormat="1" ht="35.1" customHeight="1" x14ac:dyDescent="0.25">
      <c r="C247" s="219" t="s">
        <v>255</v>
      </c>
      <c r="D247" s="279" t="s">
        <v>256</v>
      </c>
      <c r="E247" s="279"/>
      <c r="F247" s="279"/>
      <c r="G247" s="280">
        <v>3</v>
      </c>
      <c r="H247" s="280"/>
      <c r="N247" s="49"/>
      <c r="S247" s="65"/>
      <c r="T247" s="59"/>
      <c r="U247" s="60"/>
      <c r="V247" s="65"/>
      <c r="W247" s="59"/>
      <c r="X247" s="60"/>
      <c r="Y247" s="48"/>
      <c r="Z247" s="46"/>
      <c r="AA247" s="46"/>
      <c r="AB247" s="48"/>
      <c r="AC247" s="48"/>
      <c r="AD247" s="46"/>
    </row>
    <row r="248" spans="3:30" s="168" customFormat="1" ht="35.1" customHeight="1" x14ac:dyDescent="0.25">
      <c r="C248" s="125" t="s">
        <v>257</v>
      </c>
      <c r="D248" s="281" t="s">
        <v>258</v>
      </c>
      <c r="E248" s="281"/>
      <c r="F248" s="281"/>
      <c r="G248" s="278">
        <v>1</v>
      </c>
      <c r="H248" s="278"/>
      <c r="J248" s="24"/>
      <c r="L248" s="46"/>
      <c r="M248" s="24"/>
      <c r="N248" s="49"/>
      <c r="O248" s="60"/>
      <c r="P248" s="64"/>
      <c r="Q248" s="60"/>
      <c r="R248" s="60"/>
      <c r="S248" s="65"/>
      <c r="T248" s="59"/>
      <c r="U248" s="60"/>
      <c r="V248" s="65"/>
      <c r="W248" s="59"/>
      <c r="X248" s="60"/>
      <c r="Y248" s="48"/>
      <c r="Z248" s="46"/>
      <c r="AA248" s="46"/>
      <c r="AB248" s="48"/>
      <c r="AC248" s="48"/>
      <c r="AD248" s="46"/>
    </row>
    <row r="249" spans="3:30" s="168" customFormat="1" ht="35.1" customHeight="1" x14ac:dyDescent="0.25">
      <c r="C249" s="45"/>
      <c r="E249" s="45"/>
      <c r="J249" s="24"/>
      <c r="L249" s="46"/>
      <c r="M249" s="24"/>
      <c r="N249" s="49"/>
      <c r="O249" s="60"/>
      <c r="P249" s="64"/>
      <c r="Q249" s="60"/>
      <c r="R249" s="60"/>
      <c r="S249" s="65"/>
      <c r="T249" s="59"/>
      <c r="U249" s="60"/>
      <c r="V249" s="65"/>
      <c r="W249" s="59"/>
      <c r="X249" s="60"/>
      <c r="Y249" s="48"/>
      <c r="Z249" s="46"/>
      <c r="AA249" s="46"/>
      <c r="AB249" s="48"/>
      <c r="AC249" s="48"/>
      <c r="AD249" s="46"/>
    </row>
    <row r="250" spans="3:30" s="168" customFormat="1" ht="24.75" customHeight="1" x14ac:dyDescent="0.25">
      <c r="C250" s="45"/>
      <c r="E250" s="45"/>
      <c r="R250" s="60"/>
      <c r="S250" s="65"/>
      <c r="T250" s="59"/>
      <c r="U250" s="60"/>
      <c r="V250" s="65"/>
      <c r="W250" s="24"/>
      <c r="X250" s="46"/>
      <c r="Y250" s="48"/>
      <c r="Z250" s="46"/>
      <c r="AA250" s="46"/>
      <c r="AB250" s="48"/>
      <c r="AC250" s="48"/>
      <c r="AD250" s="46"/>
    </row>
    <row r="251" spans="3:30" s="168" customFormat="1" ht="35.1" customHeight="1" x14ac:dyDescent="0.25">
      <c r="H251" s="24"/>
      <c r="J251" s="24"/>
      <c r="R251" s="65"/>
      <c r="S251" s="65"/>
      <c r="U251" s="46"/>
      <c r="V251" s="48"/>
      <c r="W251" s="24"/>
      <c r="X251" s="46"/>
      <c r="Y251" s="48"/>
      <c r="Z251" s="46"/>
      <c r="AA251" s="46"/>
    </row>
    <row r="252" spans="3:30" s="168" customFormat="1" ht="35.1" customHeight="1" x14ac:dyDescent="0.25">
      <c r="C252" s="325" t="s">
        <v>13</v>
      </c>
      <c r="D252" s="325"/>
      <c r="E252" s="325"/>
      <c r="F252" s="326" t="s">
        <v>290</v>
      </c>
      <c r="G252" s="311" t="s">
        <v>291</v>
      </c>
      <c r="H252" s="311"/>
      <c r="I252" s="311"/>
      <c r="J252" s="157"/>
      <c r="K252" s="113"/>
      <c r="L252" s="120"/>
      <c r="M252" s="157"/>
      <c r="N252" s="113"/>
      <c r="R252" s="65"/>
      <c r="S252" s="65"/>
      <c r="U252" s="46"/>
      <c r="V252" s="48"/>
      <c r="W252" s="24"/>
      <c r="X252" s="46"/>
      <c r="Y252" s="48"/>
      <c r="Z252" s="46"/>
      <c r="AA252" s="46"/>
    </row>
    <row r="253" spans="3:30" s="168" customFormat="1" ht="35.1" customHeight="1" x14ac:dyDescent="0.25">
      <c r="C253" s="325"/>
      <c r="D253" s="325"/>
      <c r="E253" s="325"/>
      <c r="F253" s="326"/>
      <c r="G253" s="237" t="s">
        <v>292</v>
      </c>
      <c r="H253" s="237" t="s">
        <v>293</v>
      </c>
      <c r="I253" s="237" t="s">
        <v>294</v>
      </c>
      <c r="J253" s="157" t="s">
        <v>295</v>
      </c>
      <c r="K253" s="113" t="s">
        <v>296</v>
      </c>
      <c r="L253" s="120" t="s">
        <v>297</v>
      </c>
      <c r="M253" s="157" t="s">
        <v>298</v>
      </c>
      <c r="N253" s="113" t="s">
        <v>299</v>
      </c>
      <c r="R253" s="65"/>
      <c r="S253" s="65"/>
      <c r="U253" s="46"/>
      <c r="V253" s="48"/>
      <c r="W253" s="24"/>
      <c r="X253" s="46"/>
      <c r="Y253" s="48"/>
      <c r="Z253" s="46"/>
      <c r="AA253" s="46"/>
    </row>
    <row r="254" spans="3:30" s="168" customFormat="1" ht="35.1" customHeight="1" x14ac:dyDescent="0.25">
      <c r="C254" s="312" t="s">
        <v>307</v>
      </c>
      <c r="D254" s="312"/>
      <c r="E254" s="312"/>
      <c r="F254" s="158">
        <v>0.85070999999999997</v>
      </c>
      <c r="G254" s="238">
        <v>795</v>
      </c>
      <c r="H254" s="239">
        <v>96</v>
      </c>
      <c r="I254" s="238">
        <v>59</v>
      </c>
      <c r="J254" s="173">
        <v>6</v>
      </c>
      <c r="K254" s="113">
        <v>0.78871999999999998</v>
      </c>
      <c r="L254" s="174">
        <v>17125</v>
      </c>
      <c r="M254" s="173">
        <v>831</v>
      </c>
      <c r="N254" s="113">
        <v>2637</v>
      </c>
      <c r="R254" s="65"/>
      <c r="S254" s="65"/>
      <c r="U254" s="46"/>
      <c r="V254" s="48"/>
      <c r="W254" s="24"/>
      <c r="X254" s="46"/>
      <c r="Y254" s="48"/>
      <c r="Z254" s="46"/>
      <c r="AA254" s="46"/>
    </row>
    <row r="255" spans="3:30" s="168" customFormat="1" ht="35.1" customHeight="1" x14ac:dyDescent="0.25">
      <c r="C255" s="312" t="s">
        <v>308</v>
      </c>
      <c r="D255" s="312"/>
      <c r="E255" s="312"/>
      <c r="F255" s="158">
        <v>0.86424999999999996</v>
      </c>
      <c r="G255" s="238">
        <v>3075</v>
      </c>
      <c r="H255" s="239">
        <v>159</v>
      </c>
      <c r="I255" s="238">
        <v>158</v>
      </c>
      <c r="J255" s="173">
        <v>6</v>
      </c>
      <c r="K255" s="113">
        <v>0.78871999999999998</v>
      </c>
      <c r="L255" s="174">
        <v>17125</v>
      </c>
      <c r="M255" s="173">
        <v>831</v>
      </c>
      <c r="N255" s="113">
        <v>2637</v>
      </c>
      <c r="R255" s="65"/>
      <c r="S255" s="65"/>
      <c r="U255" s="46"/>
      <c r="V255" s="48"/>
      <c r="W255" s="24"/>
      <c r="X255" s="46"/>
      <c r="Y255" s="48"/>
      <c r="Z255" s="46"/>
      <c r="AA255" s="46"/>
    </row>
    <row r="256" spans="3:30" s="168" customFormat="1" ht="35.1" customHeight="1" x14ac:dyDescent="0.25">
      <c r="C256" s="312" t="s">
        <v>309</v>
      </c>
      <c r="D256" s="312"/>
      <c r="E256" s="312"/>
      <c r="F256" s="158">
        <v>0.93379999999999996</v>
      </c>
      <c r="G256" s="238">
        <v>2665</v>
      </c>
      <c r="H256" s="239">
        <v>15</v>
      </c>
      <c r="I256" s="238">
        <v>51</v>
      </c>
      <c r="J256" s="173">
        <v>6</v>
      </c>
      <c r="K256" s="113">
        <v>0.78871999999999998</v>
      </c>
      <c r="L256" s="174">
        <v>17125</v>
      </c>
      <c r="M256" s="173">
        <v>831</v>
      </c>
      <c r="N256" s="113">
        <v>2637</v>
      </c>
      <c r="R256" s="65"/>
      <c r="S256" s="65"/>
      <c r="U256" s="46"/>
      <c r="V256" s="48"/>
      <c r="W256" s="24"/>
      <c r="X256" s="46"/>
      <c r="Y256" s="48"/>
      <c r="Z256" s="46"/>
      <c r="AA256" s="46"/>
    </row>
    <row r="257" spans="3:30" s="168" customFormat="1" ht="35.1" customHeight="1" x14ac:dyDescent="0.25">
      <c r="C257" s="312" t="s">
        <v>310</v>
      </c>
      <c r="D257" s="312"/>
      <c r="E257" s="312"/>
      <c r="F257" s="158">
        <v>0.79312000000000005</v>
      </c>
      <c r="G257" s="238">
        <v>2860</v>
      </c>
      <c r="H257" s="239">
        <v>39</v>
      </c>
      <c r="I257" s="238">
        <v>420</v>
      </c>
      <c r="J257" s="173">
        <v>6</v>
      </c>
      <c r="K257" s="113">
        <v>0.78871999999999998</v>
      </c>
      <c r="L257" s="174">
        <v>17125</v>
      </c>
      <c r="M257" s="173">
        <v>831</v>
      </c>
      <c r="N257" s="113">
        <v>2637</v>
      </c>
      <c r="R257" s="65"/>
      <c r="S257" s="65"/>
      <c r="U257" s="46"/>
      <c r="V257" s="48"/>
      <c r="W257" s="24"/>
      <c r="X257" s="46"/>
      <c r="Y257" s="48"/>
      <c r="Z257" s="46"/>
      <c r="AA257" s="46"/>
    </row>
    <row r="258" spans="3:30" s="168" customFormat="1" ht="35.1" customHeight="1" x14ac:dyDescent="0.25">
      <c r="C258" s="312" t="s">
        <v>311</v>
      </c>
      <c r="D258" s="312"/>
      <c r="E258" s="312"/>
      <c r="F258" s="158">
        <v>0.80515999999999999</v>
      </c>
      <c r="G258" s="238">
        <v>4720</v>
      </c>
      <c r="H258" s="239">
        <v>81</v>
      </c>
      <c r="I258" s="238">
        <v>150</v>
      </c>
      <c r="J258" s="173">
        <v>6</v>
      </c>
      <c r="K258" s="113">
        <v>0.78871999999999998</v>
      </c>
      <c r="L258" s="174">
        <v>17125</v>
      </c>
      <c r="M258" s="173">
        <v>831</v>
      </c>
      <c r="N258" s="113">
        <v>2637</v>
      </c>
      <c r="R258" s="65"/>
      <c r="S258" s="65"/>
      <c r="U258" s="46"/>
      <c r="V258" s="48"/>
      <c r="W258" s="24"/>
      <c r="X258" s="46"/>
      <c r="Y258" s="48"/>
      <c r="Z258" s="46"/>
      <c r="AA258" s="46"/>
    </row>
    <row r="259" spans="3:30" s="168" customFormat="1" ht="35.1" customHeight="1" x14ac:dyDescent="0.25">
      <c r="C259" s="312" t="s">
        <v>312</v>
      </c>
      <c r="D259" s="312"/>
      <c r="E259" s="312"/>
      <c r="F259" s="158">
        <v>0.48531000000000002</v>
      </c>
      <c r="G259" s="238">
        <v>3010</v>
      </c>
      <c r="H259" s="239">
        <v>441</v>
      </c>
      <c r="I259" s="238">
        <v>1799</v>
      </c>
      <c r="J259" s="173">
        <v>6</v>
      </c>
      <c r="K259" s="113">
        <v>0.78871999999999998</v>
      </c>
      <c r="L259" s="174">
        <v>17125</v>
      </c>
      <c r="M259" s="173">
        <v>831</v>
      </c>
      <c r="N259" s="113">
        <v>2637</v>
      </c>
      <c r="R259" s="65"/>
      <c r="S259" s="65"/>
      <c r="U259" s="46"/>
      <c r="V259" s="48"/>
      <c r="W259" s="24"/>
      <c r="X259" s="46"/>
      <c r="Y259" s="48"/>
      <c r="Z259" s="46"/>
      <c r="AA259" s="46"/>
    </row>
    <row r="260" spans="3:30" s="168" customFormat="1" ht="35.1" customHeight="1" x14ac:dyDescent="0.25">
      <c r="D260" s="240" t="s">
        <v>259</v>
      </c>
      <c r="E260" s="240"/>
      <c r="F260" s="122">
        <f>K254</f>
        <v>0.78871999999999998</v>
      </c>
      <c r="G260" s="241">
        <f>L254</f>
        <v>17125</v>
      </c>
      <c r="H260" s="241">
        <f>M254</f>
        <v>831</v>
      </c>
      <c r="I260" s="241">
        <f>N254</f>
        <v>2637</v>
      </c>
      <c r="J260" s="157"/>
      <c r="K260" s="113"/>
      <c r="L260" s="120"/>
      <c r="M260" s="157"/>
      <c r="N260" s="113"/>
      <c r="R260" s="65"/>
      <c r="S260" s="65"/>
      <c r="U260" s="46"/>
      <c r="V260" s="48"/>
      <c r="W260" s="24"/>
      <c r="X260" s="46"/>
      <c r="Y260" s="48"/>
      <c r="Z260" s="46"/>
      <c r="AA260" s="46"/>
    </row>
    <row r="261" spans="3:30" s="168" customFormat="1" ht="35.1" customHeight="1" x14ac:dyDescent="0.25">
      <c r="H261" s="24"/>
      <c r="J261" s="24"/>
      <c r="L261" s="120"/>
      <c r="M261" s="157"/>
      <c r="N261" s="113"/>
      <c r="R261" s="65"/>
      <c r="S261" s="65"/>
      <c r="U261" s="46"/>
      <c r="V261" s="48"/>
      <c r="W261" s="24"/>
      <c r="X261" s="46"/>
      <c r="Y261" s="48"/>
      <c r="Z261" s="46"/>
      <c r="AA261" s="46"/>
    </row>
    <row r="262" spans="3:30" s="168" customFormat="1" ht="35.1" customHeight="1" x14ac:dyDescent="0.25">
      <c r="C262" s="339" t="s">
        <v>301</v>
      </c>
      <c r="D262" s="339"/>
      <c r="E262" s="339"/>
      <c r="F262" s="339"/>
      <c r="G262" s="339"/>
      <c r="H262" s="24"/>
      <c r="I262" s="286" t="s">
        <v>260</v>
      </c>
      <c r="J262" s="286"/>
      <c r="K262" s="286"/>
      <c r="L262" s="286"/>
      <c r="M262" s="286"/>
      <c r="S262" s="48"/>
      <c r="T262" s="46"/>
      <c r="U262" s="60"/>
      <c r="V262" s="48"/>
      <c r="W262" s="24"/>
      <c r="X262" s="46"/>
      <c r="Y262" s="48"/>
      <c r="Z262" s="46"/>
      <c r="AA262" s="46"/>
    </row>
    <row r="263" spans="3:30" s="168" customFormat="1" ht="37.5" customHeight="1" x14ac:dyDescent="0.25">
      <c r="C263" s="207" t="s">
        <v>300</v>
      </c>
      <c r="D263" s="207" t="s">
        <v>261</v>
      </c>
      <c r="E263" s="207" t="s">
        <v>253</v>
      </c>
      <c r="F263" s="207" t="s">
        <v>255</v>
      </c>
      <c r="G263" s="207" t="s">
        <v>257</v>
      </c>
      <c r="J263" s="24"/>
      <c r="L263" s="46"/>
      <c r="M263" s="24"/>
      <c r="O263" s="46"/>
      <c r="P263" s="47"/>
      <c r="Q263" s="46"/>
      <c r="R263" s="46"/>
      <c r="S263" s="48"/>
      <c r="T263" s="24"/>
      <c r="U263" s="46"/>
      <c r="V263" s="48"/>
      <c r="W263" s="24"/>
      <c r="X263" s="46"/>
      <c r="Y263" s="48"/>
      <c r="Z263" s="46"/>
      <c r="AA263" s="46"/>
      <c r="AB263" s="48"/>
      <c r="AC263" s="48"/>
      <c r="AD263" s="46"/>
    </row>
    <row r="264" spans="3:30" s="168" customFormat="1" ht="35.1" customHeight="1" x14ac:dyDescent="0.25">
      <c r="C264" s="159">
        <f>J254</f>
        <v>6</v>
      </c>
      <c r="D264" s="159">
        <f>G260+H260+I260</f>
        <v>20593</v>
      </c>
      <c r="E264" s="258">
        <f>G260</f>
        <v>17125</v>
      </c>
      <c r="F264" s="258">
        <f>H260</f>
        <v>831</v>
      </c>
      <c r="G264" s="258">
        <f>I260</f>
        <v>2637</v>
      </c>
      <c r="H264" s="123"/>
      <c r="J264" s="24"/>
      <c r="L264" s="46"/>
      <c r="M264" s="24"/>
      <c r="N264" s="49"/>
      <c r="O264" s="60"/>
      <c r="P264" s="64"/>
      <c r="Q264" s="60"/>
      <c r="R264" s="60"/>
      <c r="S264" s="65"/>
      <c r="T264" s="59"/>
      <c r="U264" s="46"/>
      <c r="V264" s="65"/>
      <c r="W264" s="59"/>
      <c r="X264" s="60"/>
      <c r="Y264" s="48"/>
      <c r="Z264" s="46"/>
      <c r="AA264" s="46"/>
      <c r="AB264" s="48"/>
      <c r="AC264" s="48"/>
      <c r="AD264" s="46"/>
    </row>
    <row r="265" spans="3:30" s="168" customFormat="1" ht="35.25" customHeight="1" x14ac:dyDescent="0.25">
      <c r="L265" s="46"/>
      <c r="M265" s="24"/>
      <c r="O265" s="46"/>
      <c r="P265" s="47"/>
      <c r="Q265" s="46"/>
      <c r="R265" s="46"/>
      <c r="S265" s="48"/>
      <c r="T265" s="24"/>
      <c r="U265" s="46"/>
      <c r="V265" s="48"/>
      <c r="W265" s="24"/>
      <c r="X265" s="46"/>
      <c r="Y265" s="48"/>
      <c r="Z265" s="46"/>
      <c r="AA265" s="46"/>
      <c r="AB265" s="48"/>
      <c r="AC265" s="48"/>
      <c r="AD265" s="46"/>
    </row>
    <row r="266" spans="3:30" s="168" customFormat="1" ht="35.25" customHeight="1" x14ac:dyDescent="0.25">
      <c r="H266" s="20"/>
      <c r="L266" s="46"/>
      <c r="M266" s="24"/>
      <c r="O266" s="46"/>
      <c r="P266" s="47"/>
      <c r="Q266" s="46"/>
      <c r="R266" s="46"/>
      <c r="S266" s="48"/>
      <c r="T266" s="24"/>
      <c r="U266" s="46"/>
      <c r="V266" s="48"/>
      <c r="W266" s="24"/>
      <c r="X266" s="46"/>
      <c r="Y266" s="48"/>
      <c r="Z266" s="46"/>
      <c r="AA266" s="46"/>
      <c r="AB266" s="48"/>
      <c r="AC266" s="48"/>
      <c r="AD266" s="46"/>
    </row>
    <row r="267" spans="3:30" s="168" customFormat="1" ht="85.5" customHeight="1" x14ac:dyDescent="0.25">
      <c r="H267" s="24"/>
      <c r="I267" s="124"/>
      <c r="L267" s="46"/>
      <c r="M267" s="24"/>
      <c r="O267" s="46"/>
      <c r="P267" s="47"/>
      <c r="Q267" s="46"/>
      <c r="R267" s="46"/>
      <c r="S267" s="48"/>
      <c r="T267" s="24"/>
      <c r="U267" s="46"/>
      <c r="V267" s="48"/>
      <c r="W267" s="24"/>
      <c r="X267" s="46"/>
      <c r="Y267" s="48"/>
      <c r="Z267" s="46"/>
      <c r="AA267" s="46"/>
      <c r="AB267" s="48"/>
      <c r="AC267" s="48"/>
      <c r="AD267" s="46"/>
    </row>
    <row r="268" spans="3:30" s="168" customFormat="1" ht="15.75" customHeight="1" x14ac:dyDescent="0.25">
      <c r="J268" s="24"/>
      <c r="L268" s="46"/>
      <c r="M268" s="24"/>
      <c r="O268" s="46"/>
      <c r="P268" s="47"/>
      <c r="Q268" s="46"/>
      <c r="R268" s="46"/>
      <c r="S268" s="48"/>
      <c r="T268" s="24"/>
      <c r="U268" s="46"/>
      <c r="V268" s="48"/>
      <c r="W268" s="24"/>
      <c r="X268" s="46"/>
      <c r="Y268" s="48"/>
      <c r="Z268" s="46"/>
      <c r="AA268" s="46"/>
      <c r="AB268" s="48"/>
      <c r="AC268" s="48"/>
      <c r="AD268" s="46"/>
    </row>
    <row r="269" spans="3:30" s="168" customFormat="1" ht="15.75" customHeight="1" x14ac:dyDescent="0.25">
      <c r="J269" s="24"/>
      <c r="L269" s="46"/>
      <c r="M269" s="24"/>
      <c r="O269" s="46"/>
      <c r="P269" s="47"/>
      <c r="Q269" s="46"/>
      <c r="R269" s="46"/>
      <c r="S269" s="48"/>
      <c r="T269" s="24"/>
      <c r="U269" s="46"/>
      <c r="V269" s="48"/>
      <c r="W269" s="24"/>
      <c r="X269" s="46"/>
      <c r="Y269" s="48"/>
      <c r="Z269" s="46"/>
      <c r="AA269" s="46"/>
      <c r="AB269" s="48"/>
      <c r="AC269" s="48"/>
      <c r="AD269" s="46"/>
    </row>
    <row r="270" spans="3:30" s="40" customFormat="1" ht="35.1" customHeight="1" x14ac:dyDescent="0.25">
      <c r="C270" s="287" t="s">
        <v>262</v>
      </c>
      <c r="D270" s="287"/>
      <c r="E270" s="287"/>
      <c r="F270" s="287"/>
      <c r="G270" s="287"/>
      <c r="H270" s="287"/>
      <c r="I270" s="167"/>
      <c r="J270" s="42"/>
      <c r="L270" s="41"/>
      <c r="M270" s="42"/>
      <c r="O270" s="41"/>
      <c r="P270" s="43"/>
      <c r="Q270" s="41"/>
      <c r="R270" s="41"/>
      <c r="S270" s="44"/>
      <c r="T270" s="42"/>
      <c r="U270" s="41"/>
      <c r="V270" s="44"/>
      <c r="W270" s="42"/>
      <c r="X270" s="41"/>
      <c r="Y270" s="44"/>
      <c r="Z270" s="41"/>
      <c r="AA270" s="41"/>
      <c r="AB270" s="44"/>
      <c r="AC270" s="44"/>
      <c r="AD270" s="41"/>
    </row>
    <row r="271" spans="3:30" s="168" customFormat="1" ht="35.1" customHeight="1" x14ac:dyDescent="0.25">
      <c r="J271" s="24"/>
      <c r="L271" s="46"/>
      <c r="M271" s="24"/>
      <c r="N271" s="49"/>
      <c r="O271" s="60"/>
      <c r="P271" s="64"/>
      <c r="Q271" s="60"/>
      <c r="R271" s="60"/>
      <c r="S271" s="65"/>
      <c r="T271" s="59"/>
      <c r="U271" s="60"/>
      <c r="V271" s="65"/>
      <c r="W271" s="59"/>
      <c r="X271" s="60"/>
      <c r="Y271" s="48"/>
      <c r="Z271" s="46"/>
      <c r="AA271" s="46"/>
      <c r="AB271" s="48"/>
      <c r="AC271" s="48"/>
      <c r="AD271" s="46"/>
    </row>
    <row r="272" spans="3:30" s="168" customFormat="1" ht="35.1" customHeight="1" x14ac:dyDescent="0.25">
      <c r="C272" s="207" t="s">
        <v>263</v>
      </c>
      <c r="D272" s="274" t="s">
        <v>264</v>
      </c>
      <c r="E272" s="274"/>
      <c r="J272" s="24"/>
      <c r="K272" s="24"/>
      <c r="M272" s="24"/>
      <c r="N272" s="48"/>
      <c r="O272" s="46"/>
      <c r="P272" s="47"/>
      <c r="Q272" s="46"/>
      <c r="R272" s="46"/>
      <c r="S272" s="48"/>
      <c r="T272" s="24"/>
      <c r="U272" s="46"/>
      <c r="V272" s="48"/>
      <c r="W272" s="24"/>
      <c r="X272" s="46"/>
      <c r="Y272" s="48"/>
      <c r="Z272" s="46"/>
      <c r="AA272" s="46"/>
    </row>
    <row r="273" spans="3:1026" s="168" customFormat="1" ht="15.75" customHeight="1" x14ac:dyDescent="0.25">
      <c r="C273" s="288" t="s">
        <v>265</v>
      </c>
      <c r="D273" s="289">
        <f>F260</f>
        <v>0.78871999999999998</v>
      </c>
      <c r="E273" s="290" t="str">
        <f>IF(D273 &gt;= 0.85,C278,IF(D273&lt;=0.59,C280,C279))</f>
        <v>PARCIALMENTE SATISFACTORIO.</v>
      </c>
      <c r="J273" s="24"/>
      <c r="L273" s="46"/>
      <c r="M273" s="24"/>
      <c r="O273" s="46"/>
      <c r="P273" s="47"/>
      <c r="Q273" s="46"/>
      <c r="R273" s="46"/>
      <c r="S273" s="48"/>
      <c r="T273" s="24"/>
      <c r="U273" s="46"/>
      <c r="V273" s="48"/>
      <c r="W273" s="24"/>
      <c r="X273" s="46"/>
      <c r="Y273" s="48"/>
      <c r="Z273" s="46"/>
      <c r="AA273" s="46"/>
      <c r="AB273" s="48"/>
      <c r="AC273" s="48"/>
      <c r="AD273" s="46"/>
    </row>
    <row r="274" spans="3:1026" s="168" customFormat="1" ht="15.75" customHeight="1" x14ac:dyDescent="0.25">
      <c r="C274" s="288"/>
      <c r="D274" s="289"/>
      <c r="E274" s="290"/>
      <c r="J274" s="24"/>
      <c r="L274" s="46"/>
      <c r="M274" s="24"/>
      <c r="O274" s="46"/>
      <c r="P274" s="47"/>
      <c r="Q274" s="46"/>
      <c r="R274" s="46"/>
      <c r="S274" s="48"/>
      <c r="T274" s="24"/>
      <c r="U274" s="46"/>
      <c r="V274" s="48"/>
      <c r="W274" s="24"/>
      <c r="X274" s="46"/>
      <c r="Y274" s="48"/>
      <c r="Z274" s="46"/>
      <c r="AA274" s="46"/>
      <c r="AB274" s="48"/>
      <c r="AC274" s="48"/>
      <c r="AD274" s="46"/>
    </row>
    <row r="275" spans="3:1026" s="168" customFormat="1" ht="14.25" customHeight="1" x14ac:dyDescent="0.25">
      <c r="J275" s="24"/>
      <c r="L275" s="46"/>
      <c r="M275" s="24"/>
      <c r="O275" s="46"/>
      <c r="P275" s="47"/>
      <c r="Q275" s="46"/>
      <c r="R275" s="46"/>
      <c r="S275" s="48"/>
      <c r="T275" s="24"/>
      <c r="U275" s="46"/>
      <c r="V275" s="48"/>
      <c r="W275" s="24"/>
      <c r="X275" s="46"/>
      <c r="Y275" s="48"/>
      <c r="Z275" s="46"/>
      <c r="AA275" s="46"/>
      <c r="AB275" s="48"/>
      <c r="AC275" s="48"/>
      <c r="AD275" s="46"/>
    </row>
    <row r="276" spans="3:1026" s="168" customFormat="1" ht="35.1" customHeight="1" x14ac:dyDescent="0.25">
      <c r="C276" s="282"/>
      <c r="D276" s="282"/>
      <c r="E276" s="282"/>
      <c r="F276" s="282"/>
      <c r="G276" s="282"/>
      <c r="H276" s="282"/>
      <c r="I276" s="165"/>
      <c r="J276" s="24"/>
      <c r="L276" s="46"/>
      <c r="M276" s="24"/>
      <c r="O276" s="46"/>
      <c r="P276" s="47"/>
      <c r="Q276" s="46"/>
      <c r="R276" s="46"/>
      <c r="S276" s="48"/>
      <c r="T276" s="24"/>
      <c r="U276" s="46"/>
      <c r="V276" s="48"/>
      <c r="W276" s="24"/>
      <c r="X276" s="46"/>
      <c r="Y276" s="48"/>
      <c r="Z276" s="46"/>
      <c r="AA276" s="46"/>
      <c r="AB276" s="48"/>
      <c r="AC276" s="48"/>
      <c r="AD276" s="46"/>
    </row>
    <row r="277" spans="3:1026" s="168" customFormat="1" ht="15.75" customHeight="1" x14ac:dyDescent="0.25">
      <c r="C277" s="207" t="s">
        <v>27</v>
      </c>
      <c r="D277" s="207" t="s">
        <v>28</v>
      </c>
      <c r="E277" s="207" t="s">
        <v>29</v>
      </c>
      <c r="J277" s="24"/>
      <c r="L277" s="46"/>
      <c r="M277" s="24"/>
      <c r="O277" s="46"/>
      <c r="P277" s="47"/>
      <c r="Q277" s="46"/>
      <c r="R277" s="46"/>
      <c r="S277" s="48"/>
      <c r="T277" s="24"/>
      <c r="U277" s="46"/>
      <c r="V277" s="48"/>
      <c r="W277" s="24"/>
      <c r="X277" s="46"/>
      <c r="Y277" s="48"/>
      <c r="Z277" s="46"/>
      <c r="AA277" s="46"/>
      <c r="AB277" s="48"/>
      <c r="AC277" s="48"/>
      <c r="AD277" s="46"/>
    </row>
    <row r="278" spans="3:1026" s="168" customFormat="1" ht="32.25" customHeight="1" x14ac:dyDescent="0.25">
      <c r="C278" s="125" t="s">
        <v>69</v>
      </c>
      <c r="D278" s="67" t="s">
        <v>31</v>
      </c>
      <c r="E278" s="68"/>
      <c r="J278" s="24"/>
      <c r="L278" s="46"/>
      <c r="M278" s="24"/>
      <c r="O278" s="46"/>
      <c r="P278" s="47"/>
      <c r="Q278" s="46"/>
      <c r="R278" s="46"/>
      <c r="S278" s="48"/>
      <c r="T278" s="24"/>
      <c r="U278" s="46"/>
      <c r="V278" s="48"/>
      <c r="W278" s="24"/>
      <c r="X278" s="46"/>
      <c r="Y278" s="48"/>
      <c r="Z278" s="46"/>
      <c r="AA278" s="46"/>
      <c r="AB278" s="48"/>
      <c r="AC278" s="48"/>
      <c r="AD278" s="46"/>
    </row>
    <row r="279" spans="3:1026" s="168" customFormat="1" ht="29.25" customHeight="1" x14ac:dyDescent="0.25">
      <c r="C279" s="125" t="s">
        <v>67</v>
      </c>
      <c r="D279" s="236" t="s">
        <v>33</v>
      </c>
      <c r="E279" s="127"/>
      <c r="J279" s="24"/>
      <c r="L279" s="46"/>
      <c r="M279" s="24"/>
      <c r="O279" s="46"/>
      <c r="P279" s="47"/>
      <c r="Q279" s="46"/>
      <c r="R279" s="46"/>
      <c r="S279" s="48"/>
      <c r="T279" s="24"/>
      <c r="U279" s="46"/>
      <c r="V279" s="48"/>
      <c r="W279" s="24"/>
      <c r="X279" s="46"/>
      <c r="Y279" s="48"/>
      <c r="Z279" s="46"/>
      <c r="AA279" s="46"/>
      <c r="AB279" s="48"/>
      <c r="AC279" s="48"/>
      <c r="AD279" s="46"/>
    </row>
    <row r="280" spans="3:1026" s="168" customFormat="1" ht="29.25" customHeight="1" x14ac:dyDescent="0.25">
      <c r="C280" s="125" t="s">
        <v>76</v>
      </c>
      <c r="D280" s="68" t="s">
        <v>35</v>
      </c>
      <c r="E280" s="68"/>
      <c r="J280" s="24"/>
      <c r="L280" s="46"/>
      <c r="M280" s="24"/>
      <c r="O280" s="46"/>
      <c r="P280" s="47"/>
      <c r="Q280" s="46"/>
      <c r="R280" s="46"/>
      <c r="S280" s="48"/>
      <c r="T280" s="24"/>
      <c r="U280" s="46"/>
      <c r="V280" s="48"/>
      <c r="W280" s="24"/>
      <c r="X280" s="46"/>
      <c r="Y280" s="48"/>
      <c r="Z280" s="46"/>
      <c r="AA280" s="46"/>
      <c r="AB280" s="48"/>
      <c r="AC280" s="48"/>
      <c r="AD280" s="46"/>
    </row>
    <row r="281" spans="3:1026" s="168" customFormat="1" ht="15.75" customHeight="1" x14ac:dyDescent="0.25">
      <c r="J281" s="24"/>
      <c r="L281" s="46"/>
      <c r="M281" s="24"/>
      <c r="O281" s="46"/>
      <c r="P281" s="47"/>
      <c r="Q281" s="46"/>
      <c r="R281" s="46"/>
      <c r="S281" s="48"/>
      <c r="T281" s="24"/>
      <c r="U281" s="46"/>
      <c r="V281" s="48"/>
      <c r="W281" s="24"/>
      <c r="X281" s="46"/>
      <c r="Y281" s="48"/>
      <c r="Z281" s="46"/>
      <c r="AA281" s="46"/>
      <c r="AB281" s="48"/>
      <c r="AC281" s="48"/>
      <c r="AD281" s="46"/>
    </row>
    <row r="282" spans="3:1026" s="168" customFormat="1" ht="15.75" customHeight="1" x14ac:dyDescent="0.25">
      <c r="J282" s="24"/>
      <c r="L282" s="46"/>
      <c r="M282" s="24"/>
      <c r="O282" s="46"/>
      <c r="P282" s="47"/>
      <c r="Q282" s="46"/>
      <c r="R282" s="46"/>
      <c r="S282" s="48"/>
      <c r="T282" s="24"/>
      <c r="U282" s="46"/>
      <c r="V282" s="48"/>
      <c r="W282" s="24"/>
      <c r="X282" s="46"/>
      <c r="Y282" s="48"/>
      <c r="Z282" s="46"/>
      <c r="AA282" s="46"/>
      <c r="AB282" s="48"/>
      <c r="AC282" s="48"/>
      <c r="AD282" s="46"/>
    </row>
    <row r="283" spans="3:1026" s="168" customFormat="1" ht="15.75" customHeight="1" x14ac:dyDescent="0.25">
      <c r="J283" s="24"/>
      <c r="L283" s="46"/>
      <c r="M283" s="24"/>
      <c r="O283" s="46"/>
      <c r="P283" s="47"/>
      <c r="Q283" s="46"/>
      <c r="R283" s="46"/>
      <c r="S283" s="48"/>
      <c r="T283" s="24"/>
      <c r="U283" s="46"/>
      <c r="V283" s="48"/>
      <c r="W283" s="24"/>
      <c r="X283" s="46"/>
      <c r="Y283" s="48"/>
      <c r="Z283" s="46"/>
      <c r="AA283" s="46"/>
      <c r="AB283" s="48"/>
      <c r="AC283" s="48"/>
      <c r="AD283" s="46"/>
    </row>
    <row r="284" spans="3:1026" s="74" customFormat="1" ht="35.1" customHeight="1" x14ac:dyDescent="0.25">
      <c r="C284" s="276" t="s">
        <v>304</v>
      </c>
      <c r="D284" s="276"/>
      <c r="E284" s="276"/>
      <c r="F284" s="276"/>
      <c r="G284" s="276"/>
      <c r="H284" s="276"/>
      <c r="I284" s="276"/>
      <c r="J284" s="276"/>
      <c r="K284" s="128"/>
      <c r="L284" s="76"/>
      <c r="M284" s="75"/>
      <c r="O284" s="76"/>
      <c r="P284" s="129"/>
      <c r="Q284" s="76"/>
      <c r="R284" s="76"/>
      <c r="S284" s="82"/>
      <c r="T284" s="75"/>
      <c r="U284" s="76"/>
      <c r="V284" s="82"/>
      <c r="W284" s="75"/>
      <c r="X284" s="76"/>
      <c r="Y284" s="82"/>
      <c r="Z284" s="76"/>
      <c r="AA284" s="76"/>
      <c r="AB284" s="82"/>
      <c r="AC284" s="82"/>
      <c r="AD284" s="76"/>
      <c r="AI284" s="168"/>
      <c r="AJ284" s="168"/>
      <c r="AK284" s="168"/>
      <c r="AL284" s="168"/>
      <c r="AM284" s="168"/>
      <c r="AN284" s="168"/>
      <c r="AO284" s="168"/>
      <c r="AP284" s="168"/>
      <c r="AQ284" s="168"/>
      <c r="AR284" s="168"/>
      <c r="AS284" s="168"/>
      <c r="AT284" s="168"/>
      <c r="AU284" s="168"/>
      <c r="AV284" s="168"/>
      <c r="AW284" s="168"/>
      <c r="AX284" s="168"/>
      <c r="AY284" s="168"/>
      <c r="AZ284" s="168"/>
      <c r="BA284" s="168"/>
      <c r="BB284" s="168"/>
      <c r="BC284" s="168"/>
      <c r="BD284" s="168"/>
      <c r="BE284" s="168"/>
      <c r="BF284" s="168"/>
      <c r="BG284" s="168"/>
      <c r="BH284" s="168"/>
      <c r="BI284" s="168"/>
      <c r="BJ284" s="168"/>
      <c r="BK284" s="168"/>
      <c r="BL284" s="168"/>
      <c r="BM284" s="168"/>
      <c r="BN284" s="168"/>
      <c r="BO284" s="168"/>
      <c r="BP284" s="168"/>
      <c r="BQ284" s="168"/>
      <c r="BR284" s="168"/>
      <c r="BS284" s="168"/>
      <c r="BT284" s="168"/>
      <c r="BU284" s="168"/>
      <c r="BV284" s="168"/>
      <c r="BW284" s="168"/>
      <c r="BX284" s="168"/>
      <c r="BY284" s="168"/>
      <c r="BZ284" s="168"/>
      <c r="CA284" s="168"/>
      <c r="CB284" s="168"/>
      <c r="CC284" s="168"/>
      <c r="CD284" s="168"/>
      <c r="CE284" s="168"/>
      <c r="CF284" s="168"/>
      <c r="CG284" s="168"/>
      <c r="CH284" s="168"/>
      <c r="CI284" s="168"/>
      <c r="CJ284" s="168"/>
      <c r="CK284" s="168"/>
      <c r="CL284" s="168"/>
      <c r="CM284" s="168"/>
      <c r="CN284" s="168"/>
      <c r="CO284" s="168"/>
      <c r="CP284" s="168"/>
      <c r="CQ284" s="168"/>
      <c r="CR284" s="168"/>
      <c r="CS284" s="168"/>
      <c r="CT284" s="168"/>
      <c r="CU284" s="168"/>
      <c r="CV284" s="168"/>
      <c r="CW284" s="168"/>
      <c r="CX284" s="168"/>
      <c r="CY284" s="168"/>
      <c r="CZ284" s="168"/>
      <c r="DA284" s="168"/>
      <c r="DB284" s="168"/>
      <c r="DC284" s="168"/>
      <c r="DD284" s="168"/>
      <c r="DE284" s="168"/>
      <c r="DF284" s="168"/>
      <c r="DG284" s="168"/>
      <c r="DH284" s="168"/>
      <c r="DI284" s="168"/>
      <c r="DJ284" s="168"/>
      <c r="DK284" s="168"/>
      <c r="DL284" s="168"/>
      <c r="DM284" s="168"/>
      <c r="DN284" s="168"/>
      <c r="DO284" s="168"/>
      <c r="DP284" s="168"/>
      <c r="DQ284" s="168"/>
      <c r="DR284" s="168"/>
      <c r="DS284" s="168"/>
      <c r="DT284" s="168"/>
      <c r="DU284" s="168"/>
      <c r="DV284" s="168"/>
      <c r="DW284" s="168"/>
      <c r="DX284" s="168"/>
      <c r="DY284" s="168"/>
      <c r="DZ284" s="168"/>
      <c r="EA284" s="168"/>
      <c r="EB284" s="168"/>
      <c r="EC284" s="168"/>
      <c r="ED284" s="168"/>
      <c r="EE284" s="168"/>
      <c r="EF284" s="168"/>
      <c r="EG284" s="168"/>
      <c r="EH284" s="168"/>
      <c r="EI284" s="168"/>
      <c r="EJ284" s="168"/>
      <c r="EK284" s="168"/>
      <c r="EL284" s="168"/>
      <c r="EM284" s="168"/>
      <c r="EN284" s="168"/>
      <c r="EO284" s="168"/>
      <c r="EP284" s="168"/>
      <c r="EQ284" s="168"/>
      <c r="ER284" s="168"/>
      <c r="ES284" s="168"/>
      <c r="ET284" s="168"/>
      <c r="EU284" s="168"/>
      <c r="EV284" s="168"/>
      <c r="EW284" s="168"/>
      <c r="EX284" s="168"/>
      <c r="EY284" s="168"/>
      <c r="EZ284" s="168"/>
      <c r="FA284" s="168"/>
      <c r="FB284" s="168"/>
      <c r="FC284" s="168"/>
      <c r="FD284" s="168"/>
      <c r="FE284" s="168"/>
      <c r="FF284" s="168"/>
      <c r="FG284" s="168"/>
      <c r="FH284" s="168"/>
      <c r="FI284" s="168"/>
      <c r="FJ284" s="168"/>
      <c r="FK284" s="168"/>
      <c r="FL284" s="168"/>
      <c r="FM284" s="168"/>
      <c r="FN284" s="168"/>
      <c r="FO284" s="168"/>
      <c r="FP284" s="168"/>
      <c r="FQ284" s="168"/>
      <c r="FR284" s="168"/>
      <c r="FS284" s="168"/>
      <c r="FT284" s="168"/>
      <c r="FU284" s="168"/>
      <c r="FV284" s="168"/>
      <c r="FW284" s="168"/>
      <c r="FX284" s="168"/>
      <c r="FY284" s="168"/>
      <c r="FZ284" s="168"/>
      <c r="GA284" s="168"/>
      <c r="GB284" s="168"/>
      <c r="GC284" s="168"/>
      <c r="GD284" s="168"/>
      <c r="GE284" s="168"/>
      <c r="GF284" s="168"/>
      <c r="GG284" s="168"/>
      <c r="GH284" s="168"/>
      <c r="GI284" s="168"/>
      <c r="GJ284" s="168"/>
      <c r="GK284" s="168"/>
      <c r="GL284" s="168"/>
      <c r="GM284" s="168"/>
      <c r="GN284" s="168"/>
      <c r="GO284" s="168"/>
      <c r="GP284" s="168"/>
      <c r="GQ284" s="168"/>
      <c r="GR284" s="168"/>
      <c r="GS284" s="168"/>
      <c r="GT284" s="168"/>
      <c r="GU284" s="168"/>
      <c r="GV284" s="168"/>
      <c r="GW284" s="168"/>
      <c r="GX284" s="168"/>
      <c r="GY284" s="168"/>
      <c r="GZ284" s="168"/>
      <c r="HA284" s="168"/>
      <c r="HB284" s="168"/>
      <c r="HC284" s="168"/>
      <c r="HD284" s="168"/>
      <c r="HE284" s="168"/>
      <c r="HF284" s="168"/>
      <c r="HG284" s="168"/>
      <c r="HH284" s="168"/>
      <c r="HI284" s="168"/>
      <c r="HJ284" s="168"/>
      <c r="HK284" s="168"/>
      <c r="HL284" s="168"/>
      <c r="HM284" s="168"/>
      <c r="HN284" s="168"/>
      <c r="HO284" s="168"/>
      <c r="HP284" s="168"/>
      <c r="HQ284" s="168"/>
      <c r="HR284" s="168"/>
      <c r="HS284" s="168"/>
      <c r="HT284" s="168"/>
      <c r="HU284" s="168"/>
      <c r="HV284" s="168"/>
      <c r="HW284" s="168"/>
      <c r="HX284" s="168"/>
      <c r="HY284" s="168"/>
      <c r="HZ284" s="168"/>
      <c r="IA284" s="168"/>
      <c r="IB284" s="168"/>
      <c r="IC284" s="168"/>
      <c r="ID284" s="168"/>
      <c r="IE284" s="168"/>
      <c r="IF284" s="168"/>
      <c r="IG284" s="168"/>
      <c r="IH284" s="168"/>
      <c r="II284" s="168"/>
      <c r="IJ284" s="168"/>
      <c r="IK284" s="168"/>
      <c r="IL284" s="168"/>
      <c r="IM284" s="168"/>
      <c r="IN284" s="168"/>
      <c r="IO284" s="168"/>
      <c r="IP284" s="168"/>
      <c r="IQ284" s="168"/>
      <c r="IR284" s="168"/>
      <c r="IS284" s="168"/>
      <c r="IT284" s="168"/>
      <c r="IU284" s="168"/>
      <c r="IV284" s="168"/>
      <c r="IW284" s="168"/>
      <c r="IX284" s="168"/>
      <c r="IY284" s="168"/>
      <c r="IZ284" s="168"/>
      <c r="JA284" s="168"/>
      <c r="JB284" s="168"/>
      <c r="JC284" s="168"/>
      <c r="JD284" s="168"/>
      <c r="JE284" s="168"/>
      <c r="JF284" s="168"/>
      <c r="JG284" s="168"/>
      <c r="JH284" s="168"/>
      <c r="JI284" s="168"/>
      <c r="JJ284" s="168"/>
      <c r="JK284" s="168"/>
      <c r="JL284" s="168"/>
      <c r="JM284" s="168"/>
      <c r="JN284" s="168"/>
      <c r="JO284" s="168"/>
      <c r="JP284" s="168"/>
      <c r="JQ284" s="168"/>
      <c r="JR284" s="168"/>
      <c r="JS284" s="168"/>
      <c r="JT284" s="168"/>
      <c r="JU284" s="168"/>
      <c r="JV284" s="168"/>
      <c r="JW284" s="168"/>
      <c r="JX284" s="168"/>
      <c r="JY284" s="168"/>
      <c r="JZ284" s="168"/>
      <c r="KA284" s="168"/>
      <c r="KB284" s="168"/>
      <c r="KC284" s="168"/>
      <c r="KD284" s="168"/>
      <c r="KE284" s="168"/>
      <c r="KF284" s="168"/>
      <c r="KG284" s="168"/>
      <c r="KH284" s="168"/>
      <c r="KI284" s="168"/>
      <c r="KJ284" s="168"/>
      <c r="KK284" s="168"/>
      <c r="KL284" s="168"/>
      <c r="KM284" s="168"/>
      <c r="KN284" s="168"/>
      <c r="KO284" s="168"/>
      <c r="KP284" s="168"/>
      <c r="KQ284" s="168"/>
      <c r="KR284" s="168"/>
      <c r="KS284" s="168"/>
      <c r="KT284" s="168"/>
      <c r="KU284" s="168"/>
      <c r="KV284" s="168"/>
      <c r="KW284" s="168"/>
      <c r="KX284" s="168"/>
      <c r="KY284" s="168"/>
      <c r="KZ284" s="168"/>
      <c r="LA284" s="168"/>
      <c r="LB284" s="168"/>
      <c r="LC284" s="168"/>
      <c r="LD284" s="168"/>
      <c r="LE284" s="168"/>
      <c r="LF284" s="168"/>
      <c r="LG284" s="168"/>
      <c r="LH284" s="168"/>
      <c r="LI284" s="168"/>
      <c r="LJ284" s="168"/>
      <c r="LK284" s="168"/>
      <c r="LL284" s="168"/>
      <c r="LM284" s="168"/>
      <c r="LN284" s="168"/>
      <c r="LO284" s="168"/>
      <c r="LP284" s="168"/>
      <c r="LQ284" s="168"/>
      <c r="LR284" s="168"/>
      <c r="LS284" s="168"/>
      <c r="LT284" s="168"/>
      <c r="LU284" s="168"/>
      <c r="LV284" s="168"/>
      <c r="LW284" s="168"/>
      <c r="LX284" s="168"/>
      <c r="LY284" s="168"/>
      <c r="LZ284" s="168"/>
      <c r="MA284" s="168"/>
      <c r="MB284" s="168"/>
      <c r="MC284" s="168"/>
      <c r="MD284" s="168"/>
      <c r="ME284" s="168"/>
      <c r="MF284" s="168"/>
      <c r="MG284" s="168"/>
      <c r="MH284" s="168"/>
      <c r="MI284" s="168"/>
      <c r="MJ284" s="168"/>
      <c r="MK284" s="168"/>
      <c r="ML284" s="168"/>
      <c r="MM284" s="168"/>
      <c r="MN284" s="168"/>
      <c r="MO284" s="168"/>
      <c r="MP284" s="168"/>
      <c r="MQ284" s="168"/>
      <c r="MR284" s="168"/>
      <c r="MS284" s="168"/>
      <c r="MT284" s="168"/>
      <c r="MU284" s="168"/>
      <c r="MV284" s="168"/>
      <c r="MW284" s="168"/>
      <c r="MX284" s="168"/>
      <c r="MY284" s="168"/>
      <c r="MZ284" s="168"/>
      <c r="NA284" s="168"/>
      <c r="NB284" s="168"/>
      <c r="NC284" s="168"/>
      <c r="ND284" s="168"/>
      <c r="NE284" s="168"/>
      <c r="NF284" s="168"/>
      <c r="NG284" s="168"/>
      <c r="NH284" s="168"/>
      <c r="NI284" s="168"/>
      <c r="NJ284" s="168"/>
      <c r="NK284" s="168"/>
      <c r="NL284" s="168"/>
      <c r="NM284" s="168"/>
      <c r="NN284" s="168"/>
      <c r="NO284" s="168"/>
      <c r="NP284" s="168"/>
      <c r="NQ284" s="168"/>
      <c r="NR284" s="168"/>
      <c r="NS284" s="168"/>
      <c r="NT284" s="168"/>
      <c r="NU284" s="168"/>
      <c r="NV284" s="168"/>
      <c r="NW284" s="168"/>
      <c r="NX284" s="168"/>
      <c r="NY284" s="168"/>
      <c r="NZ284" s="168"/>
      <c r="OA284" s="168"/>
      <c r="OB284" s="168"/>
      <c r="OC284" s="168"/>
      <c r="OD284" s="168"/>
      <c r="OE284" s="168"/>
      <c r="OF284" s="168"/>
      <c r="OG284" s="168"/>
      <c r="OH284" s="168"/>
      <c r="OI284" s="168"/>
      <c r="OJ284" s="168"/>
      <c r="OK284" s="168"/>
      <c r="OL284" s="168"/>
      <c r="OM284" s="168"/>
      <c r="ON284" s="168"/>
      <c r="OO284" s="168"/>
      <c r="OP284" s="168"/>
      <c r="OQ284" s="168"/>
      <c r="OR284" s="168"/>
      <c r="OS284" s="168"/>
      <c r="OT284" s="168"/>
      <c r="OU284" s="168"/>
      <c r="OV284" s="168"/>
      <c r="OW284" s="168"/>
      <c r="OX284" s="168"/>
      <c r="OY284" s="168"/>
      <c r="OZ284" s="168"/>
      <c r="PA284" s="168"/>
      <c r="PB284" s="168"/>
      <c r="PC284" s="168"/>
      <c r="PD284" s="168"/>
      <c r="PE284" s="168"/>
      <c r="PF284" s="168"/>
      <c r="PG284" s="168"/>
      <c r="PH284" s="168"/>
      <c r="PI284" s="168"/>
      <c r="PJ284" s="168"/>
      <c r="PK284" s="168"/>
      <c r="PL284" s="168"/>
      <c r="PM284" s="168"/>
      <c r="PN284" s="168"/>
      <c r="PO284" s="168"/>
      <c r="PP284" s="168"/>
      <c r="PQ284" s="168"/>
      <c r="PR284" s="168"/>
      <c r="PS284" s="168"/>
      <c r="PT284" s="168"/>
      <c r="PU284" s="168"/>
      <c r="PV284" s="168"/>
      <c r="PW284" s="168"/>
      <c r="PX284" s="168"/>
      <c r="PY284" s="168"/>
      <c r="PZ284" s="168"/>
      <c r="QA284" s="168"/>
      <c r="QB284" s="168"/>
      <c r="QC284" s="168"/>
      <c r="QD284" s="168"/>
      <c r="QE284" s="168"/>
      <c r="QF284" s="168"/>
      <c r="QG284" s="168"/>
      <c r="QH284" s="168"/>
      <c r="QI284" s="168"/>
      <c r="QJ284" s="168"/>
      <c r="QK284" s="168"/>
      <c r="QL284" s="168"/>
      <c r="QM284" s="168"/>
      <c r="QN284" s="168"/>
      <c r="QO284" s="168"/>
      <c r="QP284" s="168"/>
      <c r="QQ284" s="168"/>
      <c r="QR284" s="168"/>
      <c r="QS284" s="168"/>
      <c r="QT284" s="168"/>
      <c r="QU284" s="168"/>
      <c r="QV284" s="168"/>
      <c r="QW284" s="168"/>
      <c r="QX284" s="168"/>
      <c r="QY284" s="168"/>
      <c r="QZ284" s="168"/>
      <c r="RA284" s="168"/>
      <c r="RB284" s="168"/>
      <c r="RC284" s="168"/>
      <c r="RD284" s="168"/>
      <c r="RE284" s="168"/>
      <c r="RF284" s="168"/>
      <c r="RG284" s="168"/>
      <c r="RH284" s="168"/>
      <c r="RI284" s="168"/>
      <c r="RJ284" s="168"/>
      <c r="RK284" s="168"/>
      <c r="RL284" s="168"/>
      <c r="RM284" s="168"/>
      <c r="RN284" s="168"/>
      <c r="RO284" s="168"/>
      <c r="RP284" s="168"/>
      <c r="RQ284" s="168"/>
      <c r="RR284" s="168"/>
      <c r="RS284" s="168"/>
      <c r="RT284" s="168"/>
      <c r="RU284" s="168"/>
      <c r="RV284" s="168"/>
      <c r="RW284" s="168"/>
      <c r="RX284" s="168"/>
      <c r="RY284" s="168"/>
      <c r="RZ284" s="168"/>
      <c r="SA284" s="168"/>
      <c r="SB284" s="168"/>
      <c r="SC284" s="168"/>
      <c r="SD284" s="168"/>
      <c r="SE284" s="168"/>
      <c r="SF284" s="168"/>
      <c r="SG284" s="168"/>
      <c r="SH284" s="168"/>
      <c r="SI284" s="168"/>
      <c r="SJ284" s="168"/>
      <c r="SK284" s="168"/>
      <c r="SL284" s="168"/>
      <c r="SM284" s="168"/>
      <c r="SN284" s="168"/>
      <c r="SO284" s="168"/>
      <c r="SP284" s="168"/>
      <c r="SQ284" s="168"/>
      <c r="SR284" s="168"/>
      <c r="SS284" s="168"/>
      <c r="ST284" s="168"/>
      <c r="SU284" s="168"/>
      <c r="SV284" s="168"/>
      <c r="SW284" s="168"/>
      <c r="SX284" s="168"/>
      <c r="SY284" s="168"/>
      <c r="SZ284" s="168"/>
      <c r="TA284" s="168"/>
      <c r="TB284" s="168"/>
      <c r="TC284" s="168"/>
      <c r="TD284" s="168"/>
      <c r="TE284" s="168"/>
      <c r="TF284" s="168"/>
      <c r="TG284" s="168"/>
      <c r="TH284" s="168"/>
      <c r="TI284" s="168"/>
      <c r="TJ284" s="168"/>
      <c r="TK284" s="168"/>
      <c r="TL284" s="168"/>
      <c r="TM284" s="168"/>
      <c r="TN284" s="168"/>
      <c r="TO284" s="168"/>
      <c r="TP284" s="168"/>
      <c r="TQ284" s="168"/>
      <c r="TR284" s="168"/>
      <c r="TS284" s="168"/>
      <c r="TT284" s="168"/>
      <c r="TU284" s="168"/>
      <c r="TV284" s="168"/>
      <c r="TW284" s="168"/>
      <c r="TX284" s="168"/>
      <c r="TY284" s="168"/>
      <c r="TZ284" s="168"/>
      <c r="UA284" s="168"/>
      <c r="UB284" s="168"/>
      <c r="UC284" s="168"/>
      <c r="UD284" s="168"/>
      <c r="UE284" s="168"/>
      <c r="UF284" s="168"/>
      <c r="UG284" s="168"/>
      <c r="UH284" s="168"/>
      <c r="UI284" s="168"/>
      <c r="UJ284" s="168"/>
      <c r="UK284" s="168"/>
      <c r="UL284" s="168"/>
      <c r="UM284" s="168"/>
      <c r="UN284" s="168"/>
      <c r="UO284" s="168"/>
      <c r="UP284" s="168"/>
      <c r="UQ284" s="168"/>
      <c r="UR284" s="168"/>
      <c r="US284" s="168"/>
      <c r="UT284" s="168"/>
      <c r="UU284" s="168"/>
      <c r="UV284" s="168"/>
      <c r="UW284" s="168"/>
      <c r="UX284" s="168"/>
      <c r="UY284" s="168"/>
      <c r="UZ284" s="168"/>
      <c r="VA284" s="168"/>
      <c r="VB284" s="168"/>
      <c r="VC284" s="168"/>
      <c r="VD284" s="168"/>
      <c r="VE284" s="168"/>
      <c r="VF284" s="168"/>
      <c r="VG284" s="168"/>
      <c r="VH284" s="168"/>
      <c r="VI284" s="168"/>
      <c r="VJ284" s="168"/>
      <c r="VK284" s="168"/>
      <c r="VL284" s="168"/>
      <c r="VM284" s="168"/>
      <c r="VN284" s="168"/>
      <c r="VO284" s="168"/>
      <c r="VP284" s="168"/>
      <c r="VQ284" s="168"/>
      <c r="VR284" s="168"/>
      <c r="VS284" s="168"/>
      <c r="VT284" s="168"/>
      <c r="VU284" s="168"/>
      <c r="VV284" s="168"/>
      <c r="VW284" s="168"/>
      <c r="VX284" s="168"/>
      <c r="VY284" s="168"/>
      <c r="VZ284" s="168"/>
      <c r="WA284" s="168"/>
      <c r="WB284" s="168"/>
      <c r="WC284" s="168"/>
      <c r="WD284" s="168"/>
      <c r="WE284" s="168"/>
      <c r="WF284" s="168"/>
      <c r="WG284" s="168"/>
      <c r="WH284" s="168"/>
      <c r="WI284" s="168"/>
      <c r="WJ284" s="168"/>
      <c r="WK284" s="168"/>
      <c r="WL284" s="168"/>
      <c r="WM284" s="168"/>
      <c r="WN284" s="168"/>
      <c r="WO284" s="168"/>
      <c r="WP284" s="168"/>
      <c r="WQ284" s="168"/>
      <c r="WR284" s="168"/>
      <c r="WS284" s="168"/>
      <c r="WT284" s="168"/>
      <c r="WU284" s="168"/>
      <c r="WV284" s="168"/>
      <c r="WW284" s="168"/>
      <c r="WX284" s="168"/>
      <c r="WY284" s="168"/>
      <c r="WZ284" s="168"/>
      <c r="XA284" s="168"/>
      <c r="XB284" s="168"/>
      <c r="XC284" s="168"/>
      <c r="XD284" s="168"/>
      <c r="XE284" s="168"/>
      <c r="XF284" s="168"/>
      <c r="XG284" s="168"/>
      <c r="XH284" s="168"/>
      <c r="XI284" s="168"/>
      <c r="XJ284" s="168"/>
      <c r="XK284" s="168"/>
      <c r="XL284" s="168"/>
      <c r="XM284" s="168"/>
      <c r="XN284" s="168"/>
      <c r="XO284" s="168"/>
      <c r="XP284" s="168"/>
      <c r="XQ284" s="168"/>
      <c r="XR284" s="168"/>
      <c r="XS284" s="168"/>
      <c r="XT284" s="168"/>
      <c r="XU284" s="168"/>
      <c r="XV284" s="168"/>
      <c r="XW284" s="168"/>
      <c r="XX284" s="168"/>
      <c r="XY284" s="168"/>
      <c r="XZ284" s="168"/>
      <c r="YA284" s="168"/>
      <c r="YB284" s="168"/>
      <c r="YC284" s="168"/>
      <c r="YD284" s="168"/>
      <c r="YE284" s="168"/>
      <c r="YF284" s="168"/>
      <c r="YG284" s="168"/>
      <c r="YH284" s="168"/>
      <c r="YI284" s="168"/>
      <c r="YJ284" s="168"/>
      <c r="YK284" s="168"/>
      <c r="YL284" s="168"/>
      <c r="YM284" s="168"/>
      <c r="YN284" s="168"/>
      <c r="YO284" s="168"/>
      <c r="YP284" s="168"/>
      <c r="YQ284" s="168"/>
      <c r="YR284" s="168"/>
      <c r="YS284" s="168"/>
      <c r="YT284" s="168"/>
      <c r="YU284" s="168"/>
      <c r="YV284" s="168"/>
      <c r="YW284" s="168"/>
      <c r="YX284" s="168"/>
      <c r="YY284" s="168"/>
      <c r="YZ284" s="168"/>
      <c r="ZA284" s="168"/>
      <c r="ZB284" s="168"/>
      <c r="ZC284" s="168"/>
      <c r="ZD284" s="168"/>
      <c r="ZE284" s="168"/>
      <c r="ZF284" s="168"/>
      <c r="ZG284" s="168"/>
      <c r="ZH284" s="168"/>
      <c r="ZI284" s="168"/>
      <c r="ZJ284" s="168"/>
      <c r="ZK284" s="168"/>
      <c r="ZL284" s="168"/>
      <c r="ZM284" s="168"/>
      <c r="ZN284" s="168"/>
      <c r="ZO284" s="168"/>
      <c r="ZP284" s="168"/>
      <c r="ZQ284" s="168"/>
      <c r="ZR284" s="168"/>
      <c r="ZS284" s="168"/>
      <c r="ZT284" s="168"/>
      <c r="ZU284" s="168"/>
      <c r="ZV284" s="168"/>
      <c r="ZW284" s="168"/>
      <c r="ZX284" s="168"/>
      <c r="ZY284" s="168"/>
      <c r="ZZ284" s="168"/>
      <c r="AAA284" s="168"/>
      <c r="AAB284" s="168"/>
      <c r="AAC284" s="168"/>
      <c r="AAD284" s="168"/>
      <c r="AAE284" s="168"/>
      <c r="AAF284" s="168"/>
      <c r="AAG284" s="168"/>
      <c r="AAH284" s="168"/>
      <c r="AAI284" s="168"/>
      <c r="AAJ284" s="168"/>
      <c r="AAK284" s="168"/>
      <c r="AAL284" s="168"/>
      <c r="AAM284" s="168"/>
      <c r="AAN284" s="168"/>
      <c r="AAO284" s="168"/>
      <c r="AAP284" s="168"/>
      <c r="AAQ284" s="168"/>
      <c r="AAR284" s="168"/>
      <c r="AAS284" s="168"/>
      <c r="AAT284" s="168"/>
      <c r="AAU284" s="168"/>
      <c r="AAV284" s="168"/>
      <c r="AAW284" s="168"/>
      <c r="AAX284" s="168"/>
      <c r="AAY284" s="168"/>
      <c r="AAZ284" s="168"/>
      <c r="ABA284" s="168"/>
      <c r="ABB284" s="168"/>
      <c r="ABC284" s="168"/>
      <c r="ABD284" s="168"/>
      <c r="ABE284" s="168"/>
      <c r="ABF284" s="168"/>
      <c r="ABG284" s="168"/>
      <c r="ABH284" s="168"/>
      <c r="ABI284" s="168"/>
      <c r="ABJ284" s="168"/>
      <c r="ABK284" s="168"/>
      <c r="ABL284" s="168"/>
      <c r="ABM284" s="168"/>
      <c r="ABN284" s="168"/>
      <c r="ABO284" s="168"/>
      <c r="ABP284" s="168"/>
      <c r="ABQ284" s="168"/>
      <c r="ABR284" s="168"/>
      <c r="ABS284" s="168"/>
      <c r="ABT284" s="168"/>
      <c r="ABU284" s="168"/>
      <c r="ABV284" s="168"/>
      <c r="ABW284" s="168"/>
      <c r="ABX284" s="168"/>
      <c r="ABY284" s="168"/>
      <c r="ABZ284" s="168"/>
      <c r="ACA284" s="168"/>
      <c r="ACB284" s="168"/>
      <c r="ACC284" s="168"/>
      <c r="ACD284" s="168"/>
      <c r="ACE284" s="168"/>
      <c r="ACF284" s="168"/>
      <c r="ACG284" s="168"/>
      <c r="ACH284" s="168"/>
      <c r="ACI284" s="168"/>
      <c r="ACJ284" s="168"/>
      <c r="ACK284" s="168"/>
      <c r="ACL284" s="168"/>
      <c r="ACM284" s="168"/>
      <c r="ACN284" s="168"/>
      <c r="ACO284" s="168"/>
      <c r="ACP284" s="168"/>
      <c r="ACQ284" s="168"/>
      <c r="ACR284" s="168"/>
      <c r="ACS284" s="168"/>
      <c r="ACT284" s="168"/>
      <c r="ACU284" s="168"/>
      <c r="ACV284" s="168"/>
      <c r="ACW284" s="168"/>
      <c r="ACX284" s="168"/>
      <c r="ACY284" s="168"/>
      <c r="ACZ284" s="168"/>
      <c r="ADA284" s="168"/>
      <c r="ADB284" s="168"/>
      <c r="ADC284" s="168"/>
      <c r="ADD284" s="168"/>
      <c r="ADE284" s="168"/>
      <c r="ADF284" s="168"/>
      <c r="ADG284" s="168"/>
      <c r="ADH284" s="168"/>
      <c r="ADI284" s="168"/>
      <c r="ADJ284" s="168"/>
      <c r="ADK284" s="168"/>
      <c r="ADL284" s="168"/>
      <c r="ADM284" s="168"/>
      <c r="ADN284" s="168"/>
      <c r="ADO284" s="168"/>
      <c r="ADP284" s="168"/>
      <c r="ADQ284" s="168"/>
      <c r="ADR284" s="168"/>
      <c r="ADS284" s="168"/>
      <c r="ADT284" s="168"/>
      <c r="ADU284" s="168"/>
      <c r="ADV284" s="168"/>
      <c r="ADW284" s="168"/>
      <c r="ADX284" s="168"/>
      <c r="ADY284" s="168"/>
      <c r="ADZ284" s="168"/>
      <c r="AEA284" s="168"/>
      <c r="AEB284" s="168"/>
      <c r="AEC284" s="168"/>
      <c r="AED284" s="168"/>
      <c r="AEE284" s="168"/>
      <c r="AEF284" s="168"/>
      <c r="AEG284" s="168"/>
      <c r="AEH284" s="168"/>
      <c r="AEI284" s="168"/>
      <c r="AEJ284" s="168"/>
      <c r="AEK284" s="168"/>
      <c r="AEL284" s="168"/>
      <c r="AEM284" s="168"/>
      <c r="AEN284" s="168"/>
      <c r="AEO284" s="168"/>
      <c r="AEP284" s="168"/>
      <c r="AEQ284" s="168"/>
      <c r="AER284" s="168"/>
      <c r="AES284" s="168"/>
      <c r="AET284" s="168"/>
      <c r="AEU284" s="168"/>
      <c r="AEV284" s="168"/>
      <c r="AEW284" s="168"/>
      <c r="AEX284" s="168"/>
      <c r="AEY284" s="168"/>
      <c r="AEZ284" s="168"/>
      <c r="AFA284" s="168"/>
      <c r="AFB284" s="168"/>
      <c r="AFC284" s="168"/>
      <c r="AFD284" s="168"/>
      <c r="AFE284" s="168"/>
      <c r="AFF284" s="168"/>
      <c r="AFG284" s="168"/>
      <c r="AFH284" s="168"/>
      <c r="AFI284" s="168"/>
      <c r="AFJ284" s="168"/>
      <c r="AFK284" s="168"/>
      <c r="AFL284" s="168"/>
      <c r="AFM284" s="168"/>
      <c r="AFN284" s="168"/>
      <c r="AFO284" s="168"/>
      <c r="AFP284" s="168"/>
      <c r="AFQ284" s="168"/>
      <c r="AFR284" s="168"/>
      <c r="AFS284" s="168"/>
      <c r="AFT284" s="168"/>
      <c r="AFU284" s="168"/>
      <c r="AFV284" s="168"/>
      <c r="AFW284" s="168"/>
      <c r="AFX284" s="168"/>
      <c r="AFY284" s="168"/>
      <c r="AFZ284" s="168"/>
      <c r="AGA284" s="168"/>
      <c r="AGB284" s="168"/>
      <c r="AGC284" s="168"/>
      <c r="AGD284" s="168"/>
      <c r="AGE284" s="168"/>
      <c r="AGF284" s="168"/>
      <c r="AGG284" s="168"/>
      <c r="AGH284" s="168"/>
      <c r="AGI284" s="168"/>
      <c r="AGJ284" s="168"/>
      <c r="AGK284" s="168"/>
      <c r="AGL284" s="168"/>
      <c r="AGM284" s="168"/>
      <c r="AGN284" s="168"/>
      <c r="AGO284" s="168"/>
      <c r="AGP284" s="168"/>
      <c r="AGQ284" s="168"/>
      <c r="AGR284" s="168"/>
      <c r="AGS284" s="168"/>
      <c r="AGT284" s="168"/>
      <c r="AGU284" s="168"/>
      <c r="AGV284" s="168"/>
      <c r="AGW284" s="168"/>
      <c r="AGX284" s="168"/>
      <c r="AGY284" s="168"/>
      <c r="AGZ284" s="168"/>
      <c r="AHA284" s="168"/>
      <c r="AHB284" s="168"/>
      <c r="AHC284" s="168"/>
      <c r="AHD284" s="168"/>
      <c r="AHE284" s="168"/>
      <c r="AHF284" s="168"/>
      <c r="AHG284" s="168"/>
      <c r="AHH284" s="168"/>
      <c r="AHI284" s="168"/>
      <c r="AHJ284" s="168"/>
      <c r="AHK284" s="168"/>
      <c r="AHL284" s="168"/>
      <c r="AHM284" s="168"/>
      <c r="AHN284" s="168"/>
      <c r="AHO284" s="168"/>
      <c r="AHP284" s="168"/>
      <c r="AHQ284" s="168"/>
      <c r="AHR284" s="168"/>
      <c r="AHS284" s="168"/>
      <c r="AHT284" s="168"/>
      <c r="AHU284" s="168"/>
      <c r="AHV284" s="168"/>
      <c r="AHW284" s="168"/>
      <c r="AHX284" s="168"/>
      <c r="AHY284" s="168"/>
      <c r="AHZ284" s="168"/>
      <c r="AIA284" s="168"/>
      <c r="AIB284" s="168"/>
      <c r="AIC284" s="168"/>
      <c r="AID284" s="168"/>
      <c r="AIE284" s="168"/>
      <c r="AIF284" s="168"/>
      <c r="AIG284" s="168"/>
      <c r="AIH284" s="168"/>
      <c r="AII284" s="168"/>
      <c r="AIJ284" s="168"/>
      <c r="AIK284" s="168"/>
      <c r="AIL284" s="168"/>
      <c r="AIM284" s="168"/>
      <c r="AIN284" s="168"/>
      <c r="AIO284" s="168"/>
      <c r="AIP284" s="168"/>
      <c r="AIQ284" s="168"/>
      <c r="AIR284" s="168"/>
      <c r="AIS284" s="168"/>
      <c r="AIT284" s="168"/>
      <c r="AIU284" s="168"/>
      <c r="AIV284" s="168"/>
      <c r="AIW284" s="168"/>
      <c r="AIX284" s="168"/>
      <c r="AIY284" s="168"/>
      <c r="AIZ284" s="168"/>
      <c r="AJA284" s="168"/>
      <c r="AJB284" s="168"/>
      <c r="AJC284" s="168"/>
      <c r="AJD284" s="168"/>
      <c r="AJE284" s="168"/>
      <c r="AJF284" s="168"/>
      <c r="AJG284" s="168"/>
      <c r="AJH284" s="168"/>
      <c r="AJI284" s="168"/>
      <c r="AJJ284" s="168"/>
      <c r="AJK284" s="168"/>
      <c r="AJL284" s="168"/>
      <c r="AJM284" s="168"/>
      <c r="AJN284" s="168"/>
      <c r="AJO284" s="168"/>
      <c r="AJP284" s="168"/>
      <c r="AJQ284" s="168"/>
      <c r="AJR284" s="168"/>
      <c r="AJS284" s="168"/>
      <c r="AJT284" s="168"/>
      <c r="AJU284" s="168"/>
      <c r="AJV284" s="168"/>
      <c r="AJW284" s="168"/>
      <c r="AJX284" s="168"/>
      <c r="AJY284" s="168"/>
      <c r="AJZ284" s="168"/>
      <c r="AKA284" s="168"/>
      <c r="AKB284" s="168"/>
      <c r="AKC284" s="168"/>
      <c r="AKD284" s="168"/>
      <c r="AKE284" s="168"/>
      <c r="AKF284" s="168"/>
      <c r="AKG284" s="168"/>
      <c r="AKH284" s="168"/>
      <c r="AKI284" s="168"/>
      <c r="AKJ284" s="168"/>
      <c r="AKK284" s="168"/>
      <c r="AKL284" s="168"/>
      <c r="AKM284" s="168"/>
      <c r="AKN284" s="168"/>
      <c r="AKO284" s="168"/>
      <c r="AKP284" s="168"/>
      <c r="AKQ284" s="168"/>
      <c r="AKR284" s="168"/>
      <c r="AKS284" s="168"/>
      <c r="AKT284" s="168"/>
      <c r="AKU284" s="168"/>
      <c r="AKV284" s="168"/>
      <c r="AKW284" s="168"/>
      <c r="AKX284" s="168"/>
      <c r="AKY284" s="168"/>
      <c r="AKZ284" s="168"/>
      <c r="ALA284" s="168"/>
      <c r="ALB284" s="168"/>
      <c r="ALC284" s="168"/>
      <c r="ALD284" s="168"/>
      <c r="ALE284" s="168"/>
      <c r="ALF284" s="168"/>
      <c r="ALG284" s="168"/>
      <c r="ALH284" s="168"/>
      <c r="ALI284" s="168"/>
      <c r="ALJ284" s="168"/>
      <c r="ALK284" s="168"/>
      <c r="ALL284" s="168"/>
      <c r="ALM284" s="168"/>
      <c r="ALN284" s="168"/>
      <c r="ALO284" s="168"/>
      <c r="ALP284" s="168"/>
      <c r="ALQ284" s="168"/>
      <c r="ALR284" s="168"/>
      <c r="ALS284" s="168"/>
      <c r="ALT284" s="168"/>
      <c r="ALU284" s="168"/>
      <c r="ALV284" s="168"/>
      <c r="ALW284" s="168"/>
      <c r="ALX284" s="168"/>
      <c r="ALY284" s="168"/>
      <c r="ALZ284" s="168"/>
      <c r="AMA284" s="168"/>
      <c r="AMB284" s="168"/>
      <c r="AMC284" s="168"/>
      <c r="AMD284" s="168"/>
      <c r="AME284" s="168"/>
      <c r="AMF284" s="168"/>
      <c r="AMG284" s="168"/>
      <c r="AMH284" s="168"/>
      <c r="AMI284" s="168"/>
      <c r="AMJ284" s="168"/>
      <c r="AMK284" s="168"/>
      <c r="AML284" s="168"/>
    </row>
    <row r="285" spans="3:1026" s="168" customFormat="1" ht="24.75" customHeight="1" x14ac:dyDescent="0.25">
      <c r="C285" s="45"/>
      <c r="E285" s="45"/>
      <c r="F285" s="45"/>
      <c r="J285" s="72"/>
      <c r="K285" s="73"/>
      <c r="L285" s="46"/>
      <c r="M285" s="24"/>
      <c r="O285" s="46"/>
      <c r="P285" s="47"/>
      <c r="Q285" s="46"/>
      <c r="R285" s="46"/>
      <c r="S285" s="48"/>
      <c r="T285" s="24"/>
      <c r="U285" s="46"/>
      <c r="V285" s="48"/>
      <c r="W285" s="24"/>
      <c r="X285" s="46"/>
      <c r="Y285" s="48"/>
      <c r="Z285" s="46"/>
      <c r="AA285" s="46"/>
      <c r="AB285" s="48"/>
      <c r="AC285" s="48"/>
      <c r="AD285" s="46"/>
    </row>
    <row r="286" spans="3:1026" s="168" customFormat="1" ht="24.75" customHeight="1" x14ac:dyDescent="0.25">
      <c r="C286" s="274" t="s">
        <v>266</v>
      </c>
      <c r="D286" s="212" t="s">
        <v>61</v>
      </c>
      <c r="E286" s="212"/>
      <c r="F286" s="259"/>
      <c r="G286" s="120" t="s">
        <v>62</v>
      </c>
      <c r="J286" s="72"/>
      <c r="K286" s="73"/>
      <c r="L286" s="46"/>
      <c r="M286" s="24"/>
      <c r="O286" s="46"/>
      <c r="P286" s="47"/>
      <c r="Q286" s="46"/>
      <c r="R286" s="46"/>
      <c r="S286" s="48"/>
      <c r="T286" s="24"/>
      <c r="U286" s="46"/>
      <c r="V286" s="48"/>
      <c r="W286" s="24"/>
      <c r="X286" s="46"/>
      <c r="Y286" s="48"/>
      <c r="Z286" s="46"/>
      <c r="AA286" s="46"/>
      <c r="AB286" s="48"/>
      <c r="AC286" s="48"/>
      <c r="AD286" s="46"/>
    </row>
    <row r="287" spans="3:1026" ht="39.950000000000003" customHeight="1" x14ac:dyDescent="0.25">
      <c r="C287" s="274"/>
      <c r="D287" s="207" t="s">
        <v>94</v>
      </c>
      <c r="E287" s="207" t="s">
        <v>63</v>
      </c>
      <c r="F287" s="223" t="s">
        <v>64</v>
      </c>
      <c r="G287" s="113" t="s">
        <v>65</v>
      </c>
      <c r="H287" s="292" t="str">
        <f>C288</f>
        <v>UNIVERSIDAD AUTÓNOMA DE AGUASCALIENTES</v>
      </c>
      <c r="I287" s="292"/>
      <c r="J287" s="292"/>
      <c r="K287" s="292"/>
      <c r="L287" s="46"/>
      <c r="M287" s="24"/>
      <c r="N287" s="21"/>
      <c r="P287" s="19"/>
      <c r="Q287" s="22"/>
      <c r="R287" s="20"/>
      <c r="S287" s="19"/>
      <c r="T287" s="22"/>
      <c r="U287" s="20"/>
      <c r="V287" s="19"/>
      <c r="W287" s="22"/>
      <c r="Y287" s="19"/>
      <c r="Z287" s="22"/>
      <c r="AA287" s="22"/>
      <c r="AB287" s="19"/>
      <c r="AC287" s="18"/>
      <c r="AD287" s="18"/>
    </row>
    <row r="288" spans="3:1026" s="168" customFormat="1" ht="36" customHeight="1" x14ac:dyDescent="0.25">
      <c r="C288" s="291" t="str">
        <f>'1ER. TRIMESTRE'!C288:C309</f>
        <v>UNIVERSIDAD AUTÓNOMA DE AGUASCALIENTES</v>
      </c>
      <c r="D288" s="130" t="s">
        <v>66</v>
      </c>
      <c r="E288" s="121">
        <v>0.93</v>
      </c>
      <c r="F288" s="161" t="s">
        <v>69</v>
      </c>
      <c r="G288" s="113">
        <v>0.77900000000000003</v>
      </c>
      <c r="J288" s="131"/>
      <c r="K288" s="24"/>
      <c r="M288" s="46"/>
      <c r="N288" s="47"/>
      <c r="O288" s="46"/>
      <c r="P288" s="46"/>
      <c r="Q288" s="48"/>
      <c r="R288" s="24"/>
      <c r="S288" s="46"/>
      <c r="T288" s="48"/>
      <c r="U288" s="24"/>
      <c r="V288" s="46"/>
      <c r="W288" s="48"/>
      <c r="X288" s="46"/>
      <c r="Y288" s="46"/>
      <c r="Z288" s="48"/>
      <c r="AA288" s="48"/>
      <c r="AB288" s="46"/>
    </row>
    <row r="289" spans="3:30" s="168" customFormat="1" ht="36" customHeight="1" x14ac:dyDescent="0.25">
      <c r="C289" s="291"/>
      <c r="D289" s="130" t="s">
        <v>68</v>
      </c>
      <c r="E289" s="121">
        <v>0.78</v>
      </c>
      <c r="F289" s="161" t="s">
        <v>67</v>
      </c>
      <c r="G289" s="113">
        <v>0.77900000000000003</v>
      </c>
      <c r="J289" s="131"/>
      <c r="K289" s="24"/>
      <c r="M289" s="46"/>
      <c r="N289" s="47"/>
      <c r="O289" s="46"/>
      <c r="P289" s="46"/>
      <c r="Q289" s="48"/>
      <c r="R289" s="24"/>
      <c r="S289" s="46"/>
      <c r="T289" s="48"/>
      <c r="U289" s="24"/>
      <c r="V289" s="46"/>
      <c r="W289" s="48"/>
      <c r="X289" s="46"/>
      <c r="Y289" s="46"/>
      <c r="Z289" s="48"/>
      <c r="AA289" s="48"/>
      <c r="AB289" s="46"/>
    </row>
    <row r="290" spans="3:30" s="168" customFormat="1" ht="36" customHeight="1" x14ac:dyDescent="0.25">
      <c r="C290" s="291"/>
      <c r="D290" s="130" t="s">
        <v>70</v>
      </c>
      <c r="E290" s="121">
        <v>0.76</v>
      </c>
      <c r="F290" s="161" t="s">
        <v>67</v>
      </c>
      <c r="G290" s="113">
        <v>0.77900000000000003</v>
      </c>
      <c r="J290" s="131"/>
      <c r="K290" s="24"/>
      <c r="M290" s="46"/>
      <c r="N290" s="47"/>
      <c r="O290" s="46"/>
      <c r="P290" s="46"/>
      <c r="Q290" s="48"/>
      <c r="R290" s="24"/>
      <c r="S290" s="46"/>
      <c r="T290" s="48"/>
      <c r="U290" s="24"/>
      <c r="V290" s="46"/>
      <c r="W290" s="48"/>
      <c r="X290" s="46"/>
      <c r="Y290" s="46"/>
      <c r="Z290" s="48"/>
      <c r="AA290" s="48"/>
      <c r="AB290" s="46"/>
    </row>
    <row r="291" spans="3:30" s="168" customFormat="1" ht="36" customHeight="1" x14ac:dyDescent="0.25">
      <c r="C291" s="291"/>
      <c r="D291" s="130" t="s">
        <v>71</v>
      </c>
      <c r="E291" s="121">
        <v>0.8</v>
      </c>
      <c r="F291" s="161" t="s">
        <v>67</v>
      </c>
      <c r="G291" s="113">
        <v>0.77900000000000003</v>
      </c>
      <c r="J291" s="131"/>
      <c r="K291" s="24"/>
      <c r="M291" s="46"/>
      <c r="N291" s="47"/>
      <c r="O291" s="46"/>
      <c r="P291" s="46"/>
      <c r="Q291" s="48"/>
      <c r="R291" s="24"/>
      <c r="S291" s="46"/>
      <c r="T291" s="48"/>
      <c r="U291" s="24"/>
      <c r="V291" s="46"/>
      <c r="W291" s="48"/>
      <c r="X291" s="46"/>
      <c r="Y291" s="46"/>
      <c r="Z291" s="48"/>
      <c r="AA291" s="48"/>
      <c r="AB291" s="46"/>
    </row>
    <row r="292" spans="3:30" s="168" customFormat="1" ht="36" customHeight="1" x14ac:dyDescent="0.25">
      <c r="C292" s="291"/>
      <c r="D292" s="130" t="s">
        <v>72</v>
      </c>
      <c r="E292" s="121">
        <v>0.91</v>
      </c>
      <c r="F292" s="161" t="s">
        <v>69</v>
      </c>
      <c r="G292" s="113">
        <v>0.77900000000000003</v>
      </c>
      <c r="J292" s="131"/>
      <c r="K292" s="24"/>
      <c r="M292" s="46"/>
      <c r="N292" s="47"/>
      <c r="O292" s="46"/>
      <c r="P292" s="46"/>
      <c r="Q292" s="48"/>
      <c r="R292" s="24"/>
      <c r="S292" s="46"/>
      <c r="T292" s="48"/>
      <c r="U292" s="24"/>
      <c r="V292" s="46"/>
      <c r="W292" s="48"/>
      <c r="X292" s="46"/>
      <c r="Y292" s="46"/>
      <c r="Z292" s="48"/>
      <c r="AA292" s="48"/>
      <c r="AB292" s="46"/>
    </row>
    <row r="293" spans="3:30" s="168" customFormat="1" ht="36" customHeight="1" x14ac:dyDescent="0.25">
      <c r="C293" s="291"/>
      <c r="D293" s="130" t="s">
        <v>73</v>
      </c>
      <c r="E293" s="121">
        <v>0.74</v>
      </c>
      <c r="F293" s="161" t="s">
        <v>67</v>
      </c>
      <c r="G293" s="113">
        <v>0.77900000000000003</v>
      </c>
      <c r="J293" s="131"/>
      <c r="K293" s="24"/>
      <c r="M293" s="46"/>
      <c r="N293" s="47"/>
      <c r="O293" s="46"/>
      <c r="P293" s="46"/>
      <c r="Q293" s="48"/>
      <c r="R293" s="24"/>
      <c r="S293" s="46"/>
      <c r="T293" s="48"/>
      <c r="U293" s="24"/>
      <c r="V293" s="46"/>
      <c r="W293" s="48"/>
      <c r="X293" s="46"/>
      <c r="Y293" s="46"/>
      <c r="Z293" s="48"/>
      <c r="AA293" s="48"/>
      <c r="AB293" s="46"/>
    </row>
    <row r="294" spans="3:30" s="168" customFormat="1" ht="36" customHeight="1" x14ac:dyDescent="0.25">
      <c r="C294" s="291"/>
      <c r="D294" s="130" t="s">
        <v>74</v>
      </c>
      <c r="E294" s="121">
        <v>7.0000000000000007E-2</v>
      </c>
      <c r="F294" s="161" t="s">
        <v>76</v>
      </c>
      <c r="G294" s="113">
        <v>0.77900000000000003</v>
      </c>
      <c r="J294" s="131"/>
      <c r="K294" s="24"/>
      <c r="M294" s="46"/>
      <c r="N294" s="47"/>
      <c r="O294" s="46"/>
      <c r="P294" s="46"/>
      <c r="Q294" s="48"/>
      <c r="R294" s="24"/>
      <c r="S294" s="46"/>
      <c r="T294" s="48"/>
      <c r="U294" s="24"/>
      <c r="V294" s="46"/>
      <c r="W294" s="48"/>
      <c r="X294" s="46"/>
      <c r="Y294" s="46"/>
      <c r="Z294" s="48"/>
      <c r="AA294" s="48"/>
      <c r="AB294" s="46"/>
    </row>
    <row r="295" spans="3:30" s="168" customFormat="1" ht="36" customHeight="1" x14ac:dyDescent="0.25">
      <c r="C295" s="291"/>
      <c r="D295" s="130" t="s">
        <v>75</v>
      </c>
      <c r="E295" s="121">
        <v>0.7</v>
      </c>
      <c r="F295" s="161" t="s">
        <v>67</v>
      </c>
      <c r="G295" s="174">
        <v>0.77900000000000003</v>
      </c>
      <c r="J295" s="131"/>
      <c r="K295" s="24"/>
      <c r="M295" s="46"/>
      <c r="N295" s="47"/>
      <c r="O295" s="46"/>
      <c r="P295" s="46"/>
      <c r="Q295" s="48"/>
      <c r="R295" s="24"/>
      <c r="S295" s="46"/>
      <c r="T295" s="48"/>
      <c r="U295" s="24"/>
      <c r="V295" s="46"/>
      <c r="W295" s="48"/>
      <c r="X295" s="46"/>
      <c r="Y295" s="46"/>
      <c r="Z295" s="48"/>
      <c r="AA295" s="48"/>
      <c r="AB295" s="46"/>
    </row>
    <row r="296" spans="3:30" s="168" customFormat="1" ht="36" customHeight="1" x14ac:dyDescent="0.25">
      <c r="C296" s="291"/>
      <c r="D296" s="130" t="s">
        <v>77</v>
      </c>
      <c r="E296" s="121">
        <v>0.73</v>
      </c>
      <c r="F296" s="161" t="s">
        <v>67</v>
      </c>
      <c r="G296" s="174">
        <v>0.77900000000000003</v>
      </c>
      <c r="J296" s="133"/>
      <c r="K296" s="134"/>
      <c r="L296" s="46"/>
      <c r="M296" s="24"/>
      <c r="O296" s="46"/>
      <c r="P296" s="47"/>
      <c r="Q296" s="46"/>
      <c r="R296" s="46"/>
      <c r="S296" s="48"/>
      <c r="T296" s="24"/>
      <c r="U296" s="46"/>
      <c r="V296" s="48"/>
      <c r="W296" s="24"/>
      <c r="X296" s="46"/>
      <c r="Y296" s="48"/>
      <c r="Z296" s="46"/>
      <c r="AA296" s="46"/>
      <c r="AB296" s="48"/>
      <c r="AC296" s="48"/>
      <c r="AD296" s="46"/>
    </row>
    <row r="297" spans="3:30" s="168" customFormat="1" ht="36" customHeight="1" x14ac:dyDescent="0.25">
      <c r="C297" s="291"/>
      <c r="D297" s="130" t="s">
        <v>78</v>
      </c>
      <c r="E297" s="121">
        <v>0.93</v>
      </c>
      <c r="F297" s="161" t="s">
        <v>69</v>
      </c>
      <c r="G297" s="174">
        <v>0.77900000000000003</v>
      </c>
      <c r="J297" s="24"/>
      <c r="L297" s="46"/>
      <c r="M297" s="24"/>
      <c r="O297" s="46"/>
      <c r="P297" s="47"/>
      <c r="Q297" s="46"/>
      <c r="R297" s="46"/>
      <c r="S297" s="48"/>
      <c r="T297" s="24"/>
      <c r="U297" s="46"/>
      <c r="V297" s="48"/>
      <c r="W297" s="24"/>
      <c r="X297" s="46"/>
      <c r="Y297" s="48"/>
      <c r="Z297" s="46"/>
      <c r="AA297" s="46"/>
      <c r="AB297" s="48"/>
      <c r="AC297" s="48"/>
      <c r="AD297" s="46"/>
    </row>
    <row r="298" spans="3:30" s="168" customFormat="1" ht="36" customHeight="1" x14ac:dyDescent="0.25">
      <c r="C298" s="291"/>
      <c r="D298" s="130" t="s">
        <v>79</v>
      </c>
      <c r="E298" s="121">
        <v>0.89</v>
      </c>
      <c r="F298" s="161" t="s">
        <v>69</v>
      </c>
      <c r="G298" s="174">
        <v>0.77900000000000003</v>
      </c>
      <c r="J298" s="24"/>
      <c r="L298" s="46"/>
      <c r="M298" s="24"/>
      <c r="O298" s="46"/>
      <c r="P298" s="47"/>
      <c r="Q298" s="46"/>
      <c r="R298" s="46"/>
      <c r="S298" s="48"/>
      <c r="T298" s="24"/>
      <c r="U298" s="46"/>
      <c r="V298" s="48"/>
      <c r="W298" s="24"/>
      <c r="X298" s="46"/>
      <c r="Y298" s="48"/>
      <c r="Z298" s="46"/>
      <c r="AA298" s="46"/>
      <c r="AB298" s="48"/>
      <c r="AC298" s="48"/>
      <c r="AD298" s="46"/>
    </row>
    <row r="299" spans="3:30" s="168" customFormat="1" ht="36" customHeight="1" x14ac:dyDescent="0.25">
      <c r="C299" s="291"/>
      <c r="D299" s="130" t="s">
        <v>80</v>
      </c>
      <c r="E299" s="121">
        <v>0.95</v>
      </c>
      <c r="F299" s="161" t="s">
        <v>69</v>
      </c>
      <c r="G299" s="174">
        <v>0.77900000000000003</v>
      </c>
      <c r="J299" s="24"/>
      <c r="L299" s="46"/>
      <c r="M299" s="24"/>
      <c r="O299" s="46"/>
      <c r="P299" s="47"/>
      <c r="Q299" s="46"/>
      <c r="R299" s="46"/>
      <c r="S299" s="48"/>
      <c r="T299" s="24"/>
      <c r="U299" s="46"/>
      <c r="V299" s="48"/>
      <c r="W299" s="24"/>
      <c r="X299" s="46"/>
      <c r="Y299" s="48"/>
      <c r="Z299" s="46"/>
      <c r="AA299" s="46"/>
      <c r="AB299" s="48"/>
      <c r="AC299" s="48"/>
      <c r="AD299" s="46"/>
    </row>
    <row r="300" spans="3:30" s="168" customFormat="1" ht="36" customHeight="1" x14ac:dyDescent="0.25">
      <c r="C300" s="291"/>
      <c r="D300" s="130" t="s">
        <v>81</v>
      </c>
      <c r="E300" s="121">
        <v>0.9</v>
      </c>
      <c r="F300" s="161" t="s">
        <v>69</v>
      </c>
      <c r="G300" s="174">
        <v>0.77900000000000003</v>
      </c>
      <c r="J300" s="24"/>
      <c r="L300" s="46"/>
      <c r="M300" s="24"/>
      <c r="O300" s="46"/>
      <c r="P300" s="47"/>
      <c r="Q300" s="46"/>
      <c r="R300" s="46"/>
      <c r="S300" s="48"/>
      <c r="T300" s="24"/>
      <c r="U300" s="46"/>
      <c r="V300" s="48"/>
      <c r="W300" s="24"/>
      <c r="X300" s="46"/>
      <c r="Y300" s="48"/>
      <c r="Z300" s="46"/>
      <c r="AA300" s="46"/>
      <c r="AB300" s="48"/>
      <c r="AC300" s="48"/>
      <c r="AD300" s="46"/>
    </row>
    <row r="301" spans="3:30" s="168" customFormat="1" ht="36" customHeight="1" x14ac:dyDescent="0.25">
      <c r="C301" s="291"/>
      <c r="D301" s="130" t="s">
        <v>82</v>
      </c>
      <c r="E301" s="121">
        <v>0.91</v>
      </c>
      <c r="F301" s="161" t="s">
        <v>69</v>
      </c>
      <c r="G301" s="174">
        <v>0.77900000000000003</v>
      </c>
      <c r="J301" s="24"/>
      <c r="L301" s="46"/>
      <c r="M301" s="24"/>
      <c r="O301" s="46"/>
      <c r="P301" s="47"/>
      <c r="Q301" s="46"/>
      <c r="R301" s="46"/>
      <c r="S301" s="48"/>
      <c r="T301" s="24"/>
      <c r="U301" s="46"/>
      <c r="V301" s="48"/>
      <c r="W301" s="24"/>
      <c r="X301" s="46"/>
      <c r="Y301" s="48"/>
      <c r="Z301" s="46"/>
      <c r="AA301" s="46"/>
      <c r="AB301" s="48"/>
      <c r="AC301" s="48"/>
      <c r="AD301" s="46"/>
    </row>
    <row r="302" spans="3:30" s="168" customFormat="1" ht="36" customHeight="1" x14ac:dyDescent="0.25">
      <c r="C302" s="291"/>
      <c r="D302" s="130" t="s">
        <v>83</v>
      </c>
      <c r="E302" s="121">
        <v>0.92</v>
      </c>
      <c r="F302" s="161" t="s">
        <v>69</v>
      </c>
      <c r="G302" s="174">
        <v>0.77900000000000003</v>
      </c>
      <c r="J302" s="24"/>
      <c r="L302" s="46"/>
      <c r="M302" s="24"/>
      <c r="O302" s="46"/>
      <c r="P302" s="47"/>
      <c r="Q302" s="46"/>
      <c r="R302" s="46"/>
      <c r="S302" s="48"/>
      <c r="T302" s="24"/>
      <c r="U302" s="46"/>
      <c r="V302" s="48"/>
      <c r="W302" s="24"/>
      <c r="X302" s="46"/>
      <c r="Y302" s="48"/>
      <c r="Z302" s="46"/>
      <c r="AA302" s="46"/>
      <c r="AB302" s="48"/>
      <c r="AC302" s="48"/>
      <c r="AD302" s="46"/>
    </row>
    <row r="303" spans="3:30" s="168" customFormat="1" ht="36" customHeight="1" x14ac:dyDescent="0.25">
      <c r="C303" s="291"/>
      <c r="D303" s="130" t="s">
        <v>84</v>
      </c>
      <c r="E303" s="121">
        <v>0.9</v>
      </c>
      <c r="F303" s="161" t="s">
        <v>69</v>
      </c>
      <c r="G303" s="174">
        <v>0.77900000000000003</v>
      </c>
      <c r="J303" s="24"/>
      <c r="L303" s="46"/>
      <c r="M303" s="24"/>
      <c r="O303" s="46"/>
      <c r="P303" s="47"/>
      <c r="Q303" s="46"/>
      <c r="R303" s="46"/>
      <c r="S303" s="48"/>
      <c r="T303" s="24"/>
      <c r="U303" s="46"/>
      <c r="V303" s="48"/>
      <c r="W303" s="24"/>
      <c r="X303" s="46"/>
      <c r="Y303" s="48"/>
      <c r="Z303" s="46"/>
      <c r="AA303" s="46"/>
      <c r="AB303" s="48"/>
      <c r="AC303" s="48"/>
      <c r="AD303" s="46"/>
    </row>
    <row r="304" spans="3:30" s="168" customFormat="1" ht="36" customHeight="1" x14ac:dyDescent="0.25">
      <c r="C304" s="291"/>
      <c r="D304" s="130" t="s">
        <v>85</v>
      </c>
      <c r="E304" s="121">
        <v>0.91</v>
      </c>
      <c r="F304" s="161" t="s">
        <v>69</v>
      </c>
      <c r="G304" s="174">
        <v>0.77900000000000003</v>
      </c>
      <c r="J304" s="24"/>
      <c r="L304" s="46"/>
      <c r="M304" s="24"/>
      <c r="O304" s="46"/>
      <c r="P304" s="47"/>
      <c r="Q304" s="46"/>
      <c r="R304" s="46"/>
      <c r="S304" s="48"/>
      <c r="T304" s="24"/>
      <c r="U304" s="46"/>
      <c r="V304" s="48"/>
      <c r="W304" s="24"/>
      <c r="X304" s="46"/>
      <c r="Y304" s="48"/>
      <c r="Z304" s="46"/>
      <c r="AA304" s="46"/>
      <c r="AB304" s="48"/>
      <c r="AC304" s="48"/>
      <c r="AD304" s="46"/>
    </row>
    <row r="305" spans="3:1026" s="168" customFormat="1" ht="36" customHeight="1" x14ac:dyDescent="0.25">
      <c r="C305" s="291"/>
      <c r="D305" s="130" t="s">
        <v>86</v>
      </c>
      <c r="E305" s="121">
        <v>0.93</v>
      </c>
      <c r="F305" s="161" t="s">
        <v>69</v>
      </c>
      <c r="G305" s="174">
        <v>0.77900000000000003</v>
      </c>
      <c r="J305" s="24"/>
      <c r="L305" s="46"/>
      <c r="M305" s="24"/>
      <c r="O305" s="46"/>
      <c r="P305" s="47"/>
      <c r="Q305" s="46"/>
      <c r="R305" s="46"/>
      <c r="S305" s="48"/>
      <c r="T305" s="24"/>
      <c r="U305" s="46"/>
      <c r="V305" s="48"/>
      <c r="W305" s="24"/>
      <c r="X305" s="46"/>
      <c r="Y305" s="48"/>
      <c r="Z305" s="46"/>
      <c r="AA305" s="46"/>
      <c r="AB305" s="48"/>
      <c r="AC305" s="48"/>
      <c r="AD305" s="46"/>
    </row>
    <row r="306" spans="3:1026" s="168" customFormat="1" ht="36" customHeight="1" x14ac:dyDescent="0.25">
      <c r="C306" s="291"/>
      <c r="D306" s="130" t="s">
        <v>87</v>
      </c>
      <c r="E306" s="121">
        <v>0.95</v>
      </c>
      <c r="F306" s="161" t="s">
        <v>69</v>
      </c>
      <c r="G306" s="174">
        <v>0.77900000000000003</v>
      </c>
      <c r="J306" s="24"/>
      <c r="L306" s="46"/>
      <c r="M306" s="24"/>
      <c r="O306" s="46"/>
      <c r="P306" s="47"/>
      <c r="Q306" s="46"/>
      <c r="R306" s="46"/>
      <c r="S306" s="48"/>
      <c r="T306" s="24"/>
      <c r="U306" s="46"/>
      <c r="V306" s="48"/>
      <c r="W306" s="24"/>
      <c r="X306" s="46"/>
      <c r="Y306" s="48"/>
      <c r="Z306" s="46"/>
      <c r="AA306" s="46"/>
      <c r="AB306" s="48"/>
      <c r="AC306" s="48"/>
      <c r="AD306" s="46"/>
    </row>
    <row r="307" spans="3:1026" s="168" customFormat="1" ht="36" customHeight="1" x14ac:dyDescent="0.25">
      <c r="C307" s="291"/>
      <c r="D307" s="130" t="s">
        <v>88</v>
      </c>
      <c r="E307" s="121">
        <v>1</v>
      </c>
      <c r="F307" s="161" t="s">
        <v>69</v>
      </c>
      <c r="G307" s="174">
        <v>0.77900000000000003</v>
      </c>
      <c r="J307" s="24"/>
      <c r="L307" s="46"/>
      <c r="M307" s="24"/>
      <c r="O307" s="46"/>
      <c r="P307" s="47"/>
      <c r="Q307" s="46"/>
      <c r="R307" s="46"/>
      <c r="S307" s="48"/>
      <c r="T307" s="24"/>
      <c r="U307" s="46"/>
      <c r="V307" s="48"/>
      <c r="W307" s="24"/>
      <c r="X307" s="46"/>
      <c r="Y307" s="48"/>
      <c r="Z307" s="46"/>
      <c r="AA307" s="46"/>
      <c r="AB307" s="48"/>
      <c r="AC307" s="48"/>
      <c r="AD307" s="46"/>
    </row>
    <row r="308" spans="3:1026" s="168" customFormat="1" ht="36" customHeight="1" x14ac:dyDescent="0.25">
      <c r="C308" s="291"/>
      <c r="D308" s="130" t="s">
        <v>89</v>
      </c>
      <c r="E308" s="121">
        <v>0.53</v>
      </c>
      <c r="F308" s="161" t="s">
        <v>76</v>
      </c>
      <c r="G308" s="174">
        <v>0.77900000000000003</v>
      </c>
      <c r="J308" s="24"/>
      <c r="L308" s="46"/>
      <c r="M308" s="24"/>
      <c r="O308" s="46"/>
      <c r="P308" s="47"/>
      <c r="Q308" s="46"/>
      <c r="R308" s="46"/>
      <c r="S308" s="48"/>
      <c r="T308" s="24"/>
      <c r="U308" s="46"/>
      <c r="V308" s="48"/>
      <c r="W308" s="24"/>
      <c r="X308" s="46"/>
      <c r="Y308" s="48"/>
      <c r="Z308" s="46"/>
      <c r="AA308" s="46"/>
      <c r="AB308" s="48"/>
      <c r="AC308" s="48"/>
      <c r="AD308" s="46"/>
    </row>
    <row r="309" spans="3:1026" s="168" customFormat="1" ht="36" customHeight="1" x14ac:dyDescent="0.25">
      <c r="C309" s="291"/>
      <c r="D309" s="130" t="s">
        <v>90</v>
      </c>
      <c r="E309" s="121">
        <v>0</v>
      </c>
      <c r="F309" s="161" t="s">
        <v>76</v>
      </c>
      <c r="G309" s="174">
        <v>0.77900000000000003</v>
      </c>
      <c r="H309" s="135"/>
      <c r="I309" s="135"/>
      <c r="J309" s="24"/>
      <c r="L309" s="46"/>
      <c r="M309" s="24"/>
      <c r="O309" s="46"/>
      <c r="P309" s="47"/>
      <c r="Q309" s="46"/>
      <c r="R309" s="46"/>
      <c r="S309" s="48"/>
      <c r="T309" s="24"/>
      <c r="U309" s="46"/>
      <c r="V309" s="48"/>
      <c r="W309" s="24"/>
      <c r="X309" s="46"/>
      <c r="Y309" s="48"/>
      <c r="Z309" s="46"/>
      <c r="AA309" s="46"/>
      <c r="AB309" s="48"/>
      <c r="AC309" s="48"/>
      <c r="AD309" s="46"/>
    </row>
    <row r="310" spans="3:1026" s="168" customFormat="1" ht="15.75" customHeight="1" x14ac:dyDescent="0.25">
      <c r="C310" s="132"/>
      <c r="D310" s="114" t="s">
        <v>91</v>
      </c>
      <c r="E310" s="235">
        <f>G288</f>
        <v>0.77900000000000003</v>
      </c>
      <c r="F310" s="116" t="str">
        <f>IF(E310&lt;0.5999,"NO SATISFACTORIO",(IF(E310&lt;0.8499,"PARCIALMENTE SATISFACTORIO","SATISFACTORIO")))</f>
        <v>PARCIALMENTE SATISFACTORIO</v>
      </c>
      <c r="G310" s="113"/>
      <c r="J310" s="24"/>
      <c r="L310" s="46"/>
      <c r="M310" s="24"/>
      <c r="O310" s="46"/>
      <c r="P310" s="47"/>
      <c r="Q310" s="46"/>
      <c r="R310" s="46"/>
      <c r="S310" s="48"/>
      <c r="T310" s="24"/>
      <c r="U310" s="46"/>
      <c r="V310" s="48"/>
      <c r="W310" s="24"/>
      <c r="X310" s="46"/>
      <c r="Y310" s="48"/>
      <c r="Z310" s="46"/>
      <c r="AA310" s="46"/>
      <c r="AB310" s="48"/>
      <c r="AC310" s="48"/>
      <c r="AD310" s="46"/>
    </row>
    <row r="311" spans="3:1026" s="168" customFormat="1" ht="15.75" x14ac:dyDescent="0.25">
      <c r="C311" s="132"/>
      <c r="D311" s="132"/>
      <c r="E311" s="132"/>
      <c r="G311" s="113"/>
      <c r="J311" s="24"/>
      <c r="L311" s="46"/>
      <c r="M311" s="24"/>
      <c r="O311" s="46"/>
      <c r="P311" s="47"/>
      <c r="Q311" s="46"/>
      <c r="R311" s="46"/>
      <c r="S311" s="48"/>
      <c r="T311" s="24"/>
      <c r="U311" s="46"/>
      <c r="V311" s="48"/>
      <c r="W311" s="24"/>
      <c r="X311" s="46"/>
      <c r="Y311" s="48"/>
      <c r="Z311" s="46"/>
      <c r="AA311" s="46"/>
      <c r="AB311" s="48"/>
      <c r="AC311" s="48"/>
      <c r="AD311" s="46"/>
    </row>
    <row r="312" spans="3:1026" s="74" customFormat="1" ht="35.1" customHeight="1" x14ac:dyDescent="0.25">
      <c r="C312" s="276" t="s">
        <v>305</v>
      </c>
      <c r="D312" s="276"/>
      <c r="E312" s="276"/>
      <c r="F312" s="276"/>
      <c r="G312" s="276"/>
      <c r="H312" s="276"/>
      <c r="I312" s="276"/>
      <c r="J312" s="276"/>
      <c r="K312" s="128"/>
      <c r="L312" s="76"/>
      <c r="M312" s="75"/>
      <c r="O312" s="76"/>
      <c r="P312" s="129"/>
      <c r="Q312" s="76"/>
      <c r="R312" s="76"/>
      <c r="S312" s="82"/>
      <c r="T312" s="75"/>
      <c r="U312" s="76"/>
      <c r="V312" s="82"/>
      <c r="W312" s="75"/>
      <c r="X312" s="76"/>
      <c r="Y312" s="82"/>
      <c r="Z312" s="76"/>
      <c r="AA312" s="76"/>
      <c r="AB312" s="82"/>
      <c r="AC312" s="82"/>
      <c r="AD312" s="76"/>
      <c r="AI312" s="168"/>
      <c r="AJ312" s="168"/>
      <c r="AK312" s="168"/>
      <c r="AL312" s="168"/>
      <c r="AM312" s="168"/>
      <c r="AN312" s="168"/>
      <c r="AO312" s="168"/>
      <c r="AP312" s="168"/>
      <c r="AQ312" s="168"/>
      <c r="AR312" s="168"/>
      <c r="AS312" s="168"/>
      <c r="AT312" s="168"/>
      <c r="AU312" s="168"/>
      <c r="AV312" s="168"/>
      <c r="AW312" s="168"/>
      <c r="AX312" s="168"/>
      <c r="AY312" s="168"/>
      <c r="AZ312" s="168"/>
      <c r="BA312" s="168"/>
      <c r="BB312" s="168"/>
      <c r="BC312" s="168"/>
      <c r="BD312" s="168"/>
      <c r="BE312" s="168"/>
      <c r="BF312" s="168"/>
      <c r="BG312" s="168"/>
      <c r="BH312" s="168"/>
      <c r="BI312" s="168"/>
      <c r="BJ312" s="168"/>
      <c r="BK312" s="168"/>
      <c r="BL312" s="168"/>
      <c r="BM312" s="168"/>
      <c r="BN312" s="168"/>
      <c r="BO312" s="168"/>
      <c r="BP312" s="168"/>
      <c r="BQ312" s="168"/>
      <c r="BR312" s="168"/>
      <c r="BS312" s="168"/>
      <c r="BT312" s="168"/>
      <c r="BU312" s="168"/>
      <c r="BV312" s="168"/>
      <c r="BW312" s="168"/>
      <c r="BX312" s="168"/>
      <c r="BY312" s="168"/>
      <c r="BZ312" s="168"/>
      <c r="CA312" s="168"/>
      <c r="CB312" s="168"/>
      <c r="CC312" s="168"/>
      <c r="CD312" s="168"/>
      <c r="CE312" s="168"/>
      <c r="CF312" s="168"/>
      <c r="CG312" s="168"/>
      <c r="CH312" s="168"/>
      <c r="CI312" s="168"/>
      <c r="CJ312" s="168"/>
      <c r="CK312" s="168"/>
      <c r="CL312" s="168"/>
      <c r="CM312" s="168"/>
      <c r="CN312" s="168"/>
      <c r="CO312" s="168"/>
      <c r="CP312" s="168"/>
      <c r="CQ312" s="168"/>
      <c r="CR312" s="168"/>
      <c r="CS312" s="168"/>
      <c r="CT312" s="168"/>
      <c r="CU312" s="168"/>
      <c r="CV312" s="168"/>
      <c r="CW312" s="168"/>
      <c r="CX312" s="168"/>
      <c r="CY312" s="168"/>
      <c r="CZ312" s="168"/>
      <c r="DA312" s="168"/>
      <c r="DB312" s="168"/>
      <c r="DC312" s="168"/>
      <c r="DD312" s="168"/>
      <c r="DE312" s="168"/>
      <c r="DF312" s="168"/>
      <c r="DG312" s="168"/>
      <c r="DH312" s="168"/>
      <c r="DI312" s="168"/>
      <c r="DJ312" s="168"/>
      <c r="DK312" s="168"/>
      <c r="DL312" s="168"/>
      <c r="DM312" s="168"/>
      <c r="DN312" s="168"/>
      <c r="DO312" s="168"/>
      <c r="DP312" s="168"/>
      <c r="DQ312" s="168"/>
      <c r="DR312" s="168"/>
      <c r="DS312" s="168"/>
      <c r="DT312" s="168"/>
      <c r="DU312" s="168"/>
      <c r="DV312" s="168"/>
      <c r="DW312" s="168"/>
      <c r="DX312" s="168"/>
      <c r="DY312" s="168"/>
      <c r="DZ312" s="168"/>
      <c r="EA312" s="168"/>
      <c r="EB312" s="168"/>
      <c r="EC312" s="168"/>
      <c r="ED312" s="168"/>
      <c r="EE312" s="168"/>
      <c r="EF312" s="168"/>
      <c r="EG312" s="168"/>
      <c r="EH312" s="168"/>
      <c r="EI312" s="168"/>
      <c r="EJ312" s="168"/>
      <c r="EK312" s="168"/>
      <c r="EL312" s="168"/>
      <c r="EM312" s="168"/>
      <c r="EN312" s="168"/>
      <c r="EO312" s="168"/>
      <c r="EP312" s="168"/>
      <c r="EQ312" s="168"/>
      <c r="ER312" s="168"/>
      <c r="ES312" s="168"/>
      <c r="ET312" s="168"/>
      <c r="EU312" s="168"/>
      <c r="EV312" s="168"/>
      <c r="EW312" s="168"/>
      <c r="EX312" s="168"/>
      <c r="EY312" s="168"/>
      <c r="EZ312" s="168"/>
      <c r="FA312" s="168"/>
      <c r="FB312" s="168"/>
      <c r="FC312" s="168"/>
      <c r="FD312" s="168"/>
      <c r="FE312" s="168"/>
      <c r="FF312" s="168"/>
      <c r="FG312" s="168"/>
      <c r="FH312" s="168"/>
      <c r="FI312" s="168"/>
      <c r="FJ312" s="168"/>
      <c r="FK312" s="168"/>
      <c r="FL312" s="168"/>
      <c r="FM312" s="168"/>
      <c r="FN312" s="168"/>
      <c r="FO312" s="168"/>
      <c r="FP312" s="168"/>
      <c r="FQ312" s="168"/>
      <c r="FR312" s="168"/>
      <c r="FS312" s="168"/>
      <c r="FT312" s="168"/>
      <c r="FU312" s="168"/>
      <c r="FV312" s="168"/>
      <c r="FW312" s="168"/>
      <c r="FX312" s="168"/>
      <c r="FY312" s="168"/>
      <c r="FZ312" s="168"/>
      <c r="GA312" s="168"/>
      <c r="GB312" s="168"/>
      <c r="GC312" s="168"/>
      <c r="GD312" s="168"/>
      <c r="GE312" s="168"/>
      <c r="GF312" s="168"/>
      <c r="GG312" s="168"/>
      <c r="GH312" s="168"/>
      <c r="GI312" s="168"/>
      <c r="GJ312" s="168"/>
      <c r="GK312" s="168"/>
      <c r="GL312" s="168"/>
      <c r="GM312" s="168"/>
      <c r="GN312" s="168"/>
      <c r="GO312" s="168"/>
      <c r="GP312" s="168"/>
      <c r="GQ312" s="168"/>
      <c r="GR312" s="168"/>
      <c r="GS312" s="168"/>
      <c r="GT312" s="168"/>
      <c r="GU312" s="168"/>
      <c r="GV312" s="168"/>
      <c r="GW312" s="168"/>
      <c r="GX312" s="168"/>
      <c r="GY312" s="168"/>
      <c r="GZ312" s="168"/>
      <c r="HA312" s="168"/>
      <c r="HB312" s="168"/>
      <c r="HC312" s="168"/>
      <c r="HD312" s="168"/>
      <c r="HE312" s="168"/>
      <c r="HF312" s="168"/>
      <c r="HG312" s="168"/>
      <c r="HH312" s="168"/>
      <c r="HI312" s="168"/>
      <c r="HJ312" s="168"/>
      <c r="HK312" s="168"/>
      <c r="HL312" s="168"/>
      <c r="HM312" s="168"/>
      <c r="HN312" s="168"/>
      <c r="HO312" s="168"/>
      <c r="HP312" s="168"/>
      <c r="HQ312" s="168"/>
      <c r="HR312" s="168"/>
      <c r="HS312" s="168"/>
      <c r="HT312" s="168"/>
      <c r="HU312" s="168"/>
      <c r="HV312" s="168"/>
      <c r="HW312" s="168"/>
      <c r="HX312" s="168"/>
      <c r="HY312" s="168"/>
      <c r="HZ312" s="168"/>
      <c r="IA312" s="168"/>
      <c r="IB312" s="168"/>
      <c r="IC312" s="168"/>
      <c r="ID312" s="168"/>
      <c r="IE312" s="168"/>
      <c r="IF312" s="168"/>
      <c r="IG312" s="168"/>
      <c r="IH312" s="168"/>
      <c r="II312" s="168"/>
      <c r="IJ312" s="168"/>
      <c r="IK312" s="168"/>
      <c r="IL312" s="168"/>
      <c r="IM312" s="168"/>
      <c r="IN312" s="168"/>
      <c r="IO312" s="168"/>
      <c r="IP312" s="168"/>
      <c r="IQ312" s="168"/>
      <c r="IR312" s="168"/>
      <c r="IS312" s="168"/>
      <c r="IT312" s="168"/>
      <c r="IU312" s="168"/>
      <c r="IV312" s="168"/>
      <c r="IW312" s="168"/>
      <c r="IX312" s="168"/>
      <c r="IY312" s="168"/>
      <c r="IZ312" s="168"/>
      <c r="JA312" s="168"/>
      <c r="JB312" s="168"/>
      <c r="JC312" s="168"/>
      <c r="JD312" s="168"/>
      <c r="JE312" s="168"/>
      <c r="JF312" s="168"/>
      <c r="JG312" s="168"/>
      <c r="JH312" s="168"/>
      <c r="JI312" s="168"/>
      <c r="JJ312" s="168"/>
      <c r="JK312" s="168"/>
      <c r="JL312" s="168"/>
      <c r="JM312" s="168"/>
      <c r="JN312" s="168"/>
      <c r="JO312" s="168"/>
      <c r="JP312" s="168"/>
      <c r="JQ312" s="168"/>
      <c r="JR312" s="168"/>
      <c r="JS312" s="168"/>
      <c r="JT312" s="168"/>
      <c r="JU312" s="168"/>
      <c r="JV312" s="168"/>
      <c r="JW312" s="168"/>
      <c r="JX312" s="168"/>
      <c r="JY312" s="168"/>
      <c r="JZ312" s="168"/>
      <c r="KA312" s="168"/>
      <c r="KB312" s="168"/>
      <c r="KC312" s="168"/>
      <c r="KD312" s="168"/>
      <c r="KE312" s="168"/>
      <c r="KF312" s="168"/>
      <c r="KG312" s="168"/>
      <c r="KH312" s="168"/>
      <c r="KI312" s="168"/>
      <c r="KJ312" s="168"/>
      <c r="KK312" s="168"/>
      <c r="KL312" s="168"/>
      <c r="KM312" s="168"/>
      <c r="KN312" s="168"/>
      <c r="KO312" s="168"/>
      <c r="KP312" s="168"/>
      <c r="KQ312" s="168"/>
      <c r="KR312" s="168"/>
      <c r="KS312" s="168"/>
      <c r="KT312" s="168"/>
      <c r="KU312" s="168"/>
      <c r="KV312" s="168"/>
      <c r="KW312" s="168"/>
      <c r="KX312" s="168"/>
      <c r="KY312" s="168"/>
      <c r="KZ312" s="168"/>
      <c r="LA312" s="168"/>
      <c r="LB312" s="168"/>
      <c r="LC312" s="168"/>
      <c r="LD312" s="168"/>
      <c r="LE312" s="168"/>
      <c r="LF312" s="168"/>
      <c r="LG312" s="168"/>
      <c r="LH312" s="168"/>
      <c r="LI312" s="168"/>
      <c r="LJ312" s="168"/>
      <c r="LK312" s="168"/>
      <c r="LL312" s="168"/>
      <c r="LM312" s="168"/>
      <c r="LN312" s="168"/>
      <c r="LO312" s="168"/>
      <c r="LP312" s="168"/>
      <c r="LQ312" s="168"/>
      <c r="LR312" s="168"/>
      <c r="LS312" s="168"/>
      <c r="LT312" s="168"/>
      <c r="LU312" s="168"/>
      <c r="LV312" s="168"/>
      <c r="LW312" s="168"/>
      <c r="LX312" s="168"/>
      <c r="LY312" s="168"/>
      <c r="LZ312" s="168"/>
      <c r="MA312" s="168"/>
      <c r="MB312" s="168"/>
      <c r="MC312" s="168"/>
      <c r="MD312" s="168"/>
      <c r="ME312" s="168"/>
      <c r="MF312" s="168"/>
      <c r="MG312" s="168"/>
      <c r="MH312" s="168"/>
      <c r="MI312" s="168"/>
      <c r="MJ312" s="168"/>
      <c r="MK312" s="168"/>
      <c r="ML312" s="168"/>
      <c r="MM312" s="168"/>
      <c r="MN312" s="168"/>
      <c r="MO312" s="168"/>
      <c r="MP312" s="168"/>
      <c r="MQ312" s="168"/>
      <c r="MR312" s="168"/>
      <c r="MS312" s="168"/>
      <c r="MT312" s="168"/>
      <c r="MU312" s="168"/>
      <c r="MV312" s="168"/>
      <c r="MW312" s="168"/>
      <c r="MX312" s="168"/>
      <c r="MY312" s="168"/>
      <c r="MZ312" s="168"/>
      <c r="NA312" s="168"/>
      <c r="NB312" s="168"/>
      <c r="NC312" s="168"/>
      <c r="ND312" s="168"/>
      <c r="NE312" s="168"/>
      <c r="NF312" s="168"/>
      <c r="NG312" s="168"/>
      <c r="NH312" s="168"/>
      <c r="NI312" s="168"/>
      <c r="NJ312" s="168"/>
      <c r="NK312" s="168"/>
      <c r="NL312" s="168"/>
      <c r="NM312" s="168"/>
      <c r="NN312" s="168"/>
      <c r="NO312" s="168"/>
      <c r="NP312" s="168"/>
      <c r="NQ312" s="168"/>
      <c r="NR312" s="168"/>
      <c r="NS312" s="168"/>
      <c r="NT312" s="168"/>
      <c r="NU312" s="168"/>
      <c r="NV312" s="168"/>
      <c r="NW312" s="168"/>
      <c r="NX312" s="168"/>
      <c r="NY312" s="168"/>
      <c r="NZ312" s="168"/>
      <c r="OA312" s="168"/>
      <c r="OB312" s="168"/>
      <c r="OC312" s="168"/>
      <c r="OD312" s="168"/>
      <c r="OE312" s="168"/>
      <c r="OF312" s="168"/>
      <c r="OG312" s="168"/>
      <c r="OH312" s="168"/>
      <c r="OI312" s="168"/>
      <c r="OJ312" s="168"/>
      <c r="OK312" s="168"/>
      <c r="OL312" s="168"/>
      <c r="OM312" s="168"/>
      <c r="ON312" s="168"/>
      <c r="OO312" s="168"/>
      <c r="OP312" s="168"/>
      <c r="OQ312" s="168"/>
      <c r="OR312" s="168"/>
      <c r="OS312" s="168"/>
      <c r="OT312" s="168"/>
      <c r="OU312" s="168"/>
      <c r="OV312" s="168"/>
      <c r="OW312" s="168"/>
      <c r="OX312" s="168"/>
      <c r="OY312" s="168"/>
      <c r="OZ312" s="168"/>
      <c r="PA312" s="168"/>
      <c r="PB312" s="168"/>
      <c r="PC312" s="168"/>
      <c r="PD312" s="168"/>
      <c r="PE312" s="168"/>
      <c r="PF312" s="168"/>
      <c r="PG312" s="168"/>
      <c r="PH312" s="168"/>
      <c r="PI312" s="168"/>
      <c r="PJ312" s="168"/>
      <c r="PK312" s="168"/>
      <c r="PL312" s="168"/>
      <c r="PM312" s="168"/>
      <c r="PN312" s="168"/>
      <c r="PO312" s="168"/>
      <c r="PP312" s="168"/>
      <c r="PQ312" s="168"/>
      <c r="PR312" s="168"/>
      <c r="PS312" s="168"/>
      <c r="PT312" s="168"/>
      <c r="PU312" s="168"/>
      <c r="PV312" s="168"/>
      <c r="PW312" s="168"/>
      <c r="PX312" s="168"/>
      <c r="PY312" s="168"/>
      <c r="PZ312" s="168"/>
      <c r="QA312" s="168"/>
      <c r="QB312" s="168"/>
      <c r="QC312" s="168"/>
      <c r="QD312" s="168"/>
      <c r="QE312" s="168"/>
      <c r="QF312" s="168"/>
      <c r="QG312" s="168"/>
      <c r="QH312" s="168"/>
      <c r="QI312" s="168"/>
      <c r="QJ312" s="168"/>
      <c r="QK312" s="168"/>
      <c r="QL312" s="168"/>
      <c r="QM312" s="168"/>
      <c r="QN312" s="168"/>
      <c r="QO312" s="168"/>
      <c r="QP312" s="168"/>
      <c r="QQ312" s="168"/>
      <c r="QR312" s="168"/>
      <c r="QS312" s="168"/>
      <c r="QT312" s="168"/>
      <c r="QU312" s="168"/>
      <c r="QV312" s="168"/>
      <c r="QW312" s="168"/>
      <c r="QX312" s="168"/>
      <c r="QY312" s="168"/>
      <c r="QZ312" s="168"/>
      <c r="RA312" s="168"/>
      <c r="RB312" s="168"/>
      <c r="RC312" s="168"/>
      <c r="RD312" s="168"/>
      <c r="RE312" s="168"/>
      <c r="RF312" s="168"/>
      <c r="RG312" s="168"/>
      <c r="RH312" s="168"/>
      <c r="RI312" s="168"/>
      <c r="RJ312" s="168"/>
      <c r="RK312" s="168"/>
      <c r="RL312" s="168"/>
      <c r="RM312" s="168"/>
      <c r="RN312" s="168"/>
      <c r="RO312" s="168"/>
      <c r="RP312" s="168"/>
      <c r="RQ312" s="168"/>
      <c r="RR312" s="168"/>
      <c r="RS312" s="168"/>
      <c r="RT312" s="168"/>
      <c r="RU312" s="168"/>
      <c r="RV312" s="168"/>
      <c r="RW312" s="168"/>
      <c r="RX312" s="168"/>
      <c r="RY312" s="168"/>
      <c r="RZ312" s="168"/>
      <c r="SA312" s="168"/>
      <c r="SB312" s="168"/>
      <c r="SC312" s="168"/>
      <c r="SD312" s="168"/>
      <c r="SE312" s="168"/>
      <c r="SF312" s="168"/>
      <c r="SG312" s="168"/>
      <c r="SH312" s="168"/>
      <c r="SI312" s="168"/>
      <c r="SJ312" s="168"/>
      <c r="SK312" s="168"/>
      <c r="SL312" s="168"/>
      <c r="SM312" s="168"/>
      <c r="SN312" s="168"/>
      <c r="SO312" s="168"/>
      <c r="SP312" s="168"/>
      <c r="SQ312" s="168"/>
      <c r="SR312" s="168"/>
      <c r="SS312" s="168"/>
      <c r="ST312" s="168"/>
      <c r="SU312" s="168"/>
      <c r="SV312" s="168"/>
      <c r="SW312" s="168"/>
      <c r="SX312" s="168"/>
      <c r="SY312" s="168"/>
      <c r="SZ312" s="168"/>
      <c r="TA312" s="168"/>
      <c r="TB312" s="168"/>
      <c r="TC312" s="168"/>
      <c r="TD312" s="168"/>
      <c r="TE312" s="168"/>
      <c r="TF312" s="168"/>
      <c r="TG312" s="168"/>
      <c r="TH312" s="168"/>
      <c r="TI312" s="168"/>
      <c r="TJ312" s="168"/>
      <c r="TK312" s="168"/>
      <c r="TL312" s="168"/>
      <c r="TM312" s="168"/>
      <c r="TN312" s="168"/>
      <c r="TO312" s="168"/>
      <c r="TP312" s="168"/>
      <c r="TQ312" s="168"/>
      <c r="TR312" s="168"/>
      <c r="TS312" s="168"/>
      <c r="TT312" s="168"/>
      <c r="TU312" s="168"/>
      <c r="TV312" s="168"/>
      <c r="TW312" s="168"/>
      <c r="TX312" s="168"/>
      <c r="TY312" s="168"/>
      <c r="TZ312" s="168"/>
      <c r="UA312" s="168"/>
      <c r="UB312" s="168"/>
      <c r="UC312" s="168"/>
      <c r="UD312" s="168"/>
      <c r="UE312" s="168"/>
      <c r="UF312" s="168"/>
      <c r="UG312" s="168"/>
      <c r="UH312" s="168"/>
      <c r="UI312" s="168"/>
      <c r="UJ312" s="168"/>
      <c r="UK312" s="168"/>
      <c r="UL312" s="168"/>
      <c r="UM312" s="168"/>
      <c r="UN312" s="168"/>
      <c r="UO312" s="168"/>
      <c r="UP312" s="168"/>
      <c r="UQ312" s="168"/>
      <c r="UR312" s="168"/>
      <c r="US312" s="168"/>
      <c r="UT312" s="168"/>
      <c r="UU312" s="168"/>
      <c r="UV312" s="168"/>
      <c r="UW312" s="168"/>
      <c r="UX312" s="168"/>
      <c r="UY312" s="168"/>
      <c r="UZ312" s="168"/>
      <c r="VA312" s="168"/>
      <c r="VB312" s="168"/>
      <c r="VC312" s="168"/>
      <c r="VD312" s="168"/>
      <c r="VE312" s="168"/>
      <c r="VF312" s="168"/>
      <c r="VG312" s="168"/>
      <c r="VH312" s="168"/>
      <c r="VI312" s="168"/>
      <c r="VJ312" s="168"/>
      <c r="VK312" s="168"/>
      <c r="VL312" s="168"/>
      <c r="VM312" s="168"/>
      <c r="VN312" s="168"/>
      <c r="VO312" s="168"/>
      <c r="VP312" s="168"/>
      <c r="VQ312" s="168"/>
      <c r="VR312" s="168"/>
      <c r="VS312" s="168"/>
      <c r="VT312" s="168"/>
      <c r="VU312" s="168"/>
      <c r="VV312" s="168"/>
      <c r="VW312" s="168"/>
      <c r="VX312" s="168"/>
      <c r="VY312" s="168"/>
      <c r="VZ312" s="168"/>
      <c r="WA312" s="168"/>
      <c r="WB312" s="168"/>
      <c r="WC312" s="168"/>
      <c r="WD312" s="168"/>
      <c r="WE312" s="168"/>
      <c r="WF312" s="168"/>
      <c r="WG312" s="168"/>
      <c r="WH312" s="168"/>
      <c r="WI312" s="168"/>
      <c r="WJ312" s="168"/>
      <c r="WK312" s="168"/>
      <c r="WL312" s="168"/>
      <c r="WM312" s="168"/>
      <c r="WN312" s="168"/>
      <c r="WO312" s="168"/>
      <c r="WP312" s="168"/>
      <c r="WQ312" s="168"/>
      <c r="WR312" s="168"/>
      <c r="WS312" s="168"/>
      <c r="WT312" s="168"/>
      <c r="WU312" s="168"/>
      <c r="WV312" s="168"/>
      <c r="WW312" s="168"/>
      <c r="WX312" s="168"/>
      <c r="WY312" s="168"/>
      <c r="WZ312" s="168"/>
      <c r="XA312" s="168"/>
      <c r="XB312" s="168"/>
      <c r="XC312" s="168"/>
      <c r="XD312" s="168"/>
      <c r="XE312" s="168"/>
      <c r="XF312" s="168"/>
      <c r="XG312" s="168"/>
      <c r="XH312" s="168"/>
      <c r="XI312" s="168"/>
      <c r="XJ312" s="168"/>
      <c r="XK312" s="168"/>
      <c r="XL312" s="168"/>
      <c r="XM312" s="168"/>
      <c r="XN312" s="168"/>
      <c r="XO312" s="168"/>
      <c r="XP312" s="168"/>
      <c r="XQ312" s="168"/>
      <c r="XR312" s="168"/>
      <c r="XS312" s="168"/>
      <c r="XT312" s="168"/>
      <c r="XU312" s="168"/>
      <c r="XV312" s="168"/>
      <c r="XW312" s="168"/>
      <c r="XX312" s="168"/>
      <c r="XY312" s="168"/>
      <c r="XZ312" s="168"/>
      <c r="YA312" s="168"/>
      <c r="YB312" s="168"/>
      <c r="YC312" s="168"/>
      <c r="YD312" s="168"/>
      <c r="YE312" s="168"/>
      <c r="YF312" s="168"/>
      <c r="YG312" s="168"/>
      <c r="YH312" s="168"/>
      <c r="YI312" s="168"/>
      <c r="YJ312" s="168"/>
      <c r="YK312" s="168"/>
      <c r="YL312" s="168"/>
      <c r="YM312" s="168"/>
      <c r="YN312" s="168"/>
      <c r="YO312" s="168"/>
      <c r="YP312" s="168"/>
      <c r="YQ312" s="168"/>
      <c r="YR312" s="168"/>
      <c r="YS312" s="168"/>
      <c r="YT312" s="168"/>
      <c r="YU312" s="168"/>
      <c r="YV312" s="168"/>
      <c r="YW312" s="168"/>
      <c r="YX312" s="168"/>
      <c r="YY312" s="168"/>
      <c r="YZ312" s="168"/>
      <c r="ZA312" s="168"/>
      <c r="ZB312" s="168"/>
      <c r="ZC312" s="168"/>
      <c r="ZD312" s="168"/>
      <c r="ZE312" s="168"/>
      <c r="ZF312" s="168"/>
      <c r="ZG312" s="168"/>
      <c r="ZH312" s="168"/>
      <c r="ZI312" s="168"/>
      <c r="ZJ312" s="168"/>
      <c r="ZK312" s="168"/>
      <c r="ZL312" s="168"/>
      <c r="ZM312" s="168"/>
      <c r="ZN312" s="168"/>
      <c r="ZO312" s="168"/>
      <c r="ZP312" s="168"/>
      <c r="ZQ312" s="168"/>
      <c r="ZR312" s="168"/>
      <c r="ZS312" s="168"/>
      <c r="ZT312" s="168"/>
      <c r="ZU312" s="168"/>
      <c r="ZV312" s="168"/>
      <c r="ZW312" s="168"/>
      <c r="ZX312" s="168"/>
      <c r="ZY312" s="168"/>
      <c r="ZZ312" s="168"/>
      <c r="AAA312" s="168"/>
      <c r="AAB312" s="168"/>
      <c r="AAC312" s="168"/>
      <c r="AAD312" s="168"/>
      <c r="AAE312" s="168"/>
      <c r="AAF312" s="168"/>
      <c r="AAG312" s="168"/>
      <c r="AAH312" s="168"/>
      <c r="AAI312" s="168"/>
      <c r="AAJ312" s="168"/>
      <c r="AAK312" s="168"/>
      <c r="AAL312" s="168"/>
      <c r="AAM312" s="168"/>
      <c r="AAN312" s="168"/>
      <c r="AAO312" s="168"/>
      <c r="AAP312" s="168"/>
      <c r="AAQ312" s="168"/>
      <c r="AAR312" s="168"/>
      <c r="AAS312" s="168"/>
      <c r="AAT312" s="168"/>
      <c r="AAU312" s="168"/>
      <c r="AAV312" s="168"/>
      <c r="AAW312" s="168"/>
      <c r="AAX312" s="168"/>
      <c r="AAY312" s="168"/>
      <c r="AAZ312" s="168"/>
      <c r="ABA312" s="168"/>
      <c r="ABB312" s="168"/>
      <c r="ABC312" s="168"/>
      <c r="ABD312" s="168"/>
      <c r="ABE312" s="168"/>
      <c r="ABF312" s="168"/>
      <c r="ABG312" s="168"/>
      <c r="ABH312" s="168"/>
      <c r="ABI312" s="168"/>
      <c r="ABJ312" s="168"/>
      <c r="ABK312" s="168"/>
      <c r="ABL312" s="168"/>
      <c r="ABM312" s="168"/>
      <c r="ABN312" s="168"/>
      <c r="ABO312" s="168"/>
      <c r="ABP312" s="168"/>
      <c r="ABQ312" s="168"/>
      <c r="ABR312" s="168"/>
      <c r="ABS312" s="168"/>
      <c r="ABT312" s="168"/>
      <c r="ABU312" s="168"/>
      <c r="ABV312" s="168"/>
      <c r="ABW312" s="168"/>
      <c r="ABX312" s="168"/>
      <c r="ABY312" s="168"/>
      <c r="ABZ312" s="168"/>
      <c r="ACA312" s="168"/>
      <c r="ACB312" s="168"/>
      <c r="ACC312" s="168"/>
      <c r="ACD312" s="168"/>
      <c r="ACE312" s="168"/>
      <c r="ACF312" s="168"/>
      <c r="ACG312" s="168"/>
      <c r="ACH312" s="168"/>
      <c r="ACI312" s="168"/>
      <c r="ACJ312" s="168"/>
      <c r="ACK312" s="168"/>
      <c r="ACL312" s="168"/>
      <c r="ACM312" s="168"/>
      <c r="ACN312" s="168"/>
      <c r="ACO312" s="168"/>
      <c r="ACP312" s="168"/>
      <c r="ACQ312" s="168"/>
      <c r="ACR312" s="168"/>
      <c r="ACS312" s="168"/>
      <c r="ACT312" s="168"/>
      <c r="ACU312" s="168"/>
      <c r="ACV312" s="168"/>
      <c r="ACW312" s="168"/>
      <c r="ACX312" s="168"/>
      <c r="ACY312" s="168"/>
      <c r="ACZ312" s="168"/>
      <c r="ADA312" s="168"/>
      <c r="ADB312" s="168"/>
      <c r="ADC312" s="168"/>
      <c r="ADD312" s="168"/>
      <c r="ADE312" s="168"/>
      <c r="ADF312" s="168"/>
      <c r="ADG312" s="168"/>
      <c r="ADH312" s="168"/>
      <c r="ADI312" s="168"/>
      <c r="ADJ312" s="168"/>
      <c r="ADK312" s="168"/>
      <c r="ADL312" s="168"/>
      <c r="ADM312" s="168"/>
      <c r="ADN312" s="168"/>
      <c r="ADO312" s="168"/>
      <c r="ADP312" s="168"/>
      <c r="ADQ312" s="168"/>
      <c r="ADR312" s="168"/>
      <c r="ADS312" s="168"/>
      <c r="ADT312" s="168"/>
      <c r="ADU312" s="168"/>
      <c r="ADV312" s="168"/>
      <c r="ADW312" s="168"/>
      <c r="ADX312" s="168"/>
      <c r="ADY312" s="168"/>
      <c r="ADZ312" s="168"/>
      <c r="AEA312" s="168"/>
      <c r="AEB312" s="168"/>
      <c r="AEC312" s="168"/>
      <c r="AED312" s="168"/>
      <c r="AEE312" s="168"/>
      <c r="AEF312" s="168"/>
      <c r="AEG312" s="168"/>
      <c r="AEH312" s="168"/>
      <c r="AEI312" s="168"/>
      <c r="AEJ312" s="168"/>
      <c r="AEK312" s="168"/>
      <c r="AEL312" s="168"/>
      <c r="AEM312" s="168"/>
      <c r="AEN312" s="168"/>
      <c r="AEO312" s="168"/>
      <c r="AEP312" s="168"/>
      <c r="AEQ312" s="168"/>
      <c r="AER312" s="168"/>
      <c r="AES312" s="168"/>
      <c r="AET312" s="168"/>
      <c r="AEU312" s="168"/>
      <c r="AEV312" s="168"/>
      <c r="AEW312" s="168"/>
      <c r="AEX312" s="168"/>
      <c r="AEY312" s="168"/>
      <c r="AEZ312" s="168"/>
      <c r="AFA312" s="168"/>
      <c r="AFB312" s="168"/>
      <c r="AFC312" s="168"/>
      <c r="AFD312" s="168"/>
      <c r="AFE312" s="168"/>
      <c r="AFF312" s="168"/>
      <c r="AFG312" s="168"/>
      <c r="AFH312" s="168"/>
      <c r="AFI312" s="168"/>
      <c r="AFJ312" s="168"/>
      <c r="AFK312" s="168"/>
      <c r="AFL312" s="168"/>
      <c r="AFM312" s="168"/>
      <c r="AFN312" s="168"/>
      <c r="AFO312" s="168"/>
      <c r="AFP312" s="168"/>
      <c r="AFQ312" s="168"/>
      <c r="AFR312" s="168"/>
      <c r="AFS312" s="168"/>
      <c r="AFT312" s="168"/>
      <c r="AFU312" s="168"/>
      <c r="AFV312" s="168"/>
      <c r="AFW312" s="168"/>
      <c r="AFX312" s="168"/>
      <c r="AFY312" s="168"/>
      <c r="AFZ312" s="168"/>
      <c r="AGA312" s="168"/>
      <c r="AGB312" s="168"/>
      <c r="AGC312" s="168"/>
      <c r="AGD312" s="168"/>
      <c r="AGE312" s="168"/>
      <c r="AGF312" s="168"/>
      <c r="AGG312" s="168"/>
      <c r="AGH312" s="168"/>
      <c r="AGI312" s="168"/>
      <c r="AGJ312" s="168"/>
      <c r="AGK312" s="168"/>
      <c r="AGL312" s="168"/>
      <c r="AGM312" s="168"/>
      <c r="AGN312" s="168"/>
      <c r="AGO312" s="168"/>
      <c r="AGP312" s="168"/>
      <c r="AGQ312" s="168"/>
      <c r="AGR312" s="168"/>
      <c r="AGS312" s="168"/>
      <c r="AGT312" s="168"/>
      <c r="AGU312" s="168"/>
      <c r="AGV312" s="168"/>
      <c r="AGW312" s="168"/>
      <c r="AGX312" s="168"/>
      <c r="AGY312" s="168"/>
      <c r="AGZ312" s="168"/>
      <c r="AHA312" s="168"/>
      <c r="AHB312" s="168"/>
      <c r="AHC312" s="168"/>
      <c r="AHD312" s="168"/>
      <c r="AHE312" s="168"/>
      <c r="AHF312" s="168"/>
      <c r="AHG312" s="168"/>
      <c r="AHH312" s="168"/>
      <c r="AHI312" s="168"/>
      <c r="AHJ312" s="168"/>
      <c r="AHK312" s="168"/>
      <c r="AHL312" s="168"/>
      <c r="AHM312" s="168"/>
      <c r="AHN312" s="168"/>
      <c r="AHO312" s="168"/>
      <c r="AHP312" s="168"/>
      <c r="AHQ312" s="168"/>
      <c r="AHR312" s="168"/>
      <c r="AHS312" s="168"/>
      <c r="AHT312" s="168"/>
      <c r="AHU312" s="168"/>
      <c r="AHV312" s="168"/>
      <c r="AHW312" s="168"/>
      <c r="AHX312" s="168"/>
      <c r="AHY312" s="168"/>
      <c r="AHZ312" s="168"/>
      <c r="AIA312" s="168"/>
      <c r="AIB312" s="168"/>
      <c r="AIC312" s="168"/>
      <c r="AID312" s="168"/>
      <c r="AIE312" s="168"/>
      <c r="AIF312" s="168"/>
      <c r="AIG312" s="168"/>
      <c r="AIH312" s="168"/>
      <c r="AII312" s="168"/>
      <c r="AIJ312" s="168"/>
      <c r="AIK312" s="168"/>
      <c r="AIL312" s="168"/>
      <c r="AIM312" s="168"/>
      <c r="AIN312" s="168"/>
      <c r="AIO312" s="168"/>
      <c r="AIP312" s="168"/>
      <c r="AIQ312" s="168"/>
      <c r="AIR312" s="168"/>
      <c r="AIS312" s="168"/>
      <c r="AIT312" s="168"/>
      <c r="AIU312" s="168"/>
      <c r="AIV312" s="168"/>
      <c r="AIW312" s="168"/>
      <c r="AIX312" s="168"/>
      <c r="AIY312" s="168"/>
      <c r="AIZ312" s="168"/>
      <c r="AJA312" s="168"/>
      <c r="AJB312" s="168"/>
      <c r="AJC312" s="168"/>
      <c r="AJD312" s="168"/>
      <c r="AJE312" s="168"/>
      <c r="AJF312" s="168"/>
      <c r="AJG312" s="168"/>
      <c r="AJH312" s="168"/>
      <c r="AJI312" s="168"/>
      <c r="AJJ312" s="168"/>
      <c r="AJK312" s="168"/>
      <c r="AJL312" s="168"/>
      <c r="AJM312" s="168"/>
      <c r="AJN312" s="168"/>
      <c r="AJO312" s="168"/>
      <c r="AJP312" s="168"/>
      <c r="AJQ312" s="168"/>
      <c r="AJR312" s="168"/>
      <c r="AJS312" s="168"/>
      <c r="AJT312" s="168"/>
      <c r="AJU312" s="168"/>
      <c r="AJV312" s="168"/>
      <c r="AJW312" s="168"/>
      <c r="AJX312" s="168"/>
      <c r="AJY312" s="168"/>
      <c r="AJZ312" s="168"/>
      <c r="AKA312" s="168"/>
      <c r="AKB312" s="168"/>
      <c r="AKC312" s="168"/>
      <c r="AKD312" s="168"/>
      <c r="AKE312" s="168"/>
      <c r="AKF312" s="168"/>
      <c r="AKG312" s="168"/>
      <c r="AKH312" s="168"/>
      <c r="AKI312" s="168"/>
      <c r="AKJ312" s="168"/>
      <c r="AKK312" s="168"/>
      <c r="AKL312" s="168"/>
      <c r="AKM312" s="168"/>
      <c r="AKN312" s="168"/>
      <c r="AKO312" s="168"/>
      <c r="AKP312" s="168"/>
      <c r="AKQ312" s="168"/>
      <c r="AKR312" s="168"/>
      <c r="AKS312" s="168"/>
      <c r="AKT312" s="168"/>
      <c r="AKU312" s="168"/>
      <c r="AKV312" s="168"/>
      <c r="AKW312" s="168"/>
      <c r="AKX312" s="168"/>
      <c r="AKY312" s="168"/>
      <c r="AKZ312" s="168"/>
      <c r="ALA312" s="168"/>
      <c r="ALB312" s="168"/>
      <c r="ALC312" s="168"/>
      <c r="ALD312" s="168"/>
      <c r="ALE312" s="168"/>
      <c r="ALF312" s="168"/>
      <c r="ALG312" s="168"/>
      <c r="ALH312" s="168"/>
      <c r="ALI312" s="168"/>
      <c r="ALJ312" s="168"/>
      <c r="ALK312" s="168"/>
      <c r="ALL312" s="168"/>
      <c r="ALM312" s="168"/>
      <c r="ALN312" s="168"/>
      <c r="ALO312" s="168"/>
      <c r="ALP312" s="168"/>
      <c r="ALQ312" s="168"/>
      <c r="ALR312" s="168"/>
      <c r="ALS312" s="168"/>
      <c r="ALT312" s="168"/>
      <c r="ALU312" s="168"/>
      <c r="ALV312" s="168"/>
      <c r="ALW312" s="168"/>
      <c r="ALX312" s="168"/>
      <c r="ALY312" s="168"/>
      <c r="ALZ312" s="168"/>
      <c r="AMA312" s="168"/>
      <c r="AMB312" s="168"/>
      <c r="AMC312" s="168"/>
      <c r="AMD312" s="168"/>
      <c r="AME312" s="168"/>
      <c r="AMF312" s="168"/>
      <c r="AMG312" s="168"/>
      <c r="AMH312" s="168"/>
      <c r="AMI312" s="168"/>
      <c r="AMJ312" s="168"/>
      <c r="AMK312" s="168"/>
      <c r="AML312" s="168"/>
    </row>
    <row r="313" spans="3:1026" s="168" customFormat="1" ht="15.75" x14ac:dyDescent="0.25">
      <c r="C313" s="132"/>
      <c r="D313" s="132"/>
      <c r="E313" s="132"/>
      <c r="G313" s="113"/>
      <c r="J313" s="24"/>
      <c r="L313" s="46"/>
      <c r="M313" s="24"/>
      <c r="O313" s="46"/>
      <c r="P313" s="47"/>
      <c r="Q313" s="46"/>
      <c r="R313" s="46"/>
      <c r="S313" s="48"/>
      <c r="T313" s="24"/>
      <c r="U313" s="46"/>
      <c r="V313" s="48"/>
      <c r="W313" s="24"/>
      <c r="X313" s="46"/>
      <c r="Y313" s="48"/>
      <c r="Z313" s="46"/>
      <c r="AA313" s="46"/>
      <c r="AB313" s="48"/>
      <c r="AC313" s="48"/>
      <c r="AD313" s="46"/>
    </row>
    <row r="314" spans="3:1026" s="168" customFormat="1" ht="39" customHeight="1" x14ac:dyDescent="0.25">
      <c r="C314" s="274" t="s">
        <v>61</v>
      </c>
      <c r="D314" s="274"/>
      <c r="E314" s="274" t="s">
        <v>93</v>
      </c>
      <c r="F314" s="274"/>
      <c r="G314" s="274"/>
      <c r="H314" s="113" t="s">
        <v>62</v>
      </c>
      <c r="I314" s="292" t="s">
        <v>65</v>
      </c>
      <c r="J314" s="292"/>
      <c r="K314" s="292"/>
      <c r="L314" s="292"/>
      <c r="M314" s="24"/>
      <c r="O314" s="46"/>
      <c r="P314" s="47"/>
      <c r="Q314" s="46"/>
      <c r="R314" s="46"/>
      <c r="S314" s="48"/>
      <c r="T314" s="24"/>
      <c r="U314" s="46"/>
      <c r="V314" s="48"/>
      <c r="W314" s="24"/>
      <c r="X314" s="46"/>
      <c r="Y314" s="48"/>
      <c r="Z314" s="46"/>
      <c r="AA314" s="46"/>
      <c r="AB314" s="48"/>
      <c r="AC314" s="48"/>
      <c r="AD314" s="46"/>
    </row>
    <row r="315" spans="3:1026" s="168" customFormat="1" ht="39" customHeight="1" x14ac:dyDescent="0.25">
      <c r="C315" s="207" t="s">
        <v>94</v>
      </c>
      <c r="D315" s="207" t="s">
        <v>63</v>
      </c>
      <c r="E315" s="207" t="s">
        <v>93</v>
      </c>
      <c r="F315" s="207" t="s">
        <v>63</v>
      </c>
      <c r="G315" s="83" t="s">
        <v>64</v>
      </c>
      <c r="H315" s="113" t="s">
        <v>65</v>
      </c>
      <c r="J315" s="24"/>
      <c r="L315" s="46"/>
      <c r="M315" s="24"/>
      <c r="O315" s="46"/>
      <c r="P315" s="47"/>
      <c r="Q315" s="46"/>
      <c r="R315" s="46"/>
      <c r="S315" s="48"/>
      <c r="T315" s="24"/>
      <c r="U315" s="46"/>
      <c r="V315" s="48"/>
      <c r="W315" s="24"/>
      <c r="X315" s="46"/>
      <c r="Y315" s="48"/>
      <c r="Z315" s="46"/>
      <c r="AA315" s="46"/>
      <c r="AB315" s="48"/>
      <c r="AC315" s="48"/>
      <c r="AD315" s="46"/>
    </row>
    <row r="316" spans="3:1026" s="168" customFormat="1" ht="44.25" customHeight="1" x14ac:dyDescent="0.25">
      <c r="C316" s="293" t="s">
        <v>95</v>
      </c>
      <c r="D316" s="329">
        <v>0.93</v>
      </c>
      <c r="E316" s="245" t="s">
        <v>96</v>
      </c>
      <c r="F316" s="185">
        <v>0.88</v>
      </c>
      <c r="G316" s="245" t="s">
        <v>69</v>
      </c>
      <c r="H316" s="113">
        <v>0.77900000000000003</v>
      </c>
      <c r="J316" s="24"/>
      <c r="L316" s="46"/>
      <c r="M316" s="24"/>
      <c r="O316" s="46"/>
      <c r="P316" s="47"/>
      <c r="Q316" s="46"/>
      <c r="R316" s="46"/>
      <c r="S316" s="48"/>
      <c r="T316" s="24"/>
      <c r="U316" s="46"/>
      <c r="V316" s="48"/>
      <c r="W316" s="24"/>
      <c r="X316" s="46"/>
      <c r="Y316" s="48"/>
      <c r="Z316" s="46"/>
      <c r="AA316" s="46"/>
      <c r="AB316" s="48"/>
      <c r="AC316" s="48"/>
      <c r="AD316" s="46"/>
    </row>
    <row r="317" spans="3:1026" s="168" customFormat="1" ht="44.25" customHeight="1" x14ac:dyDescent="0.25">
      <c r="C317" s="294"/>
      <c r="D317" s="330"/>
      <c r="E317" s="245" t="s">
        <v>97</v>
      </c>
      <c r="F317" s="185">
        <v>1</v>
      </c>
      <c r="G317" s="245" t="s">
        <v>69</v>
      </c>
      <c r="H317" s="113">
        <v>0.77900000000000003</v>
      </c>
      <c r="J317" s="24"/>
      <c r="L317" s="46"/>
      <c r="M317" s="24"/>
      <c r="O317" s="46"/>
      <c r="P317" s="47"/>
      <c r="Q317" s="46"/>
      <c r="R317" s="46"/>
      <c r="S317" s="48"/>
      <c r="T317" s="24"/>
      <c r="U317" s="46"/>
      <c r="V317" s="48"/>
      <c r="W317" s="24"/>
      <c r="X317" s="46"/>
      <c r="Y317" s="48"/>
      <c r="Z317" s="46"/>
      <c r="AA317" s="46"/>
      <c r="AB317" s="48"/>
      <c r="AC317" s="48"/>
      <c r="AD317" s="46"/>
    </row>
    <row r="318" spans="3:1026" s="168" customFormat="1" ht="44.25" customHeight="1" x14ac:dyDescent="0.25">
      <c r="C318" s="295"/>
      <c r="D318" s="331"/>
      <c r="E318" s="245" t="s">
        <v>98</v>
      </c>
      <c r="F318" s="185">
        <v>0.91</v>
      </c>
      <c r="G318" s="245" t="s">
        <v>69</v>
      </c>
      <c r="H318" s="113">
        <v>0.77900000000000003</v>
      </c>
      <c r="J318" s="24"/>
      <c r="L318" s="46"/>
      <c r="M318" s="24"/>
      <c r="O318" s="46"/>
      <c r="P318" s="47"/>
      <c r="Q318" s="46"/>
      <c r="R318" s="46"/>
      <c r="S318" s="48"/>
      <c r="T318" s="24"/>
      <c r="U318" s="46"/>
      <c r="V318" s="48"/>
      <c r="W318" s="24"/>
      <c r="X318" s="46"/>
      <c r="Y318" s="48"/>
      <c r="Z318" s="46"/>
      <c r="AA318" s="46"/>
      <c r="AB318" s="48"/>
      <c r="AC318" s="48"/>
      <c r="AD318" s="46"/>
    </row>
    <row r="319" spans="3:1026" s="168" customFormat="1" ht="44.25" customHeight="1" x14ac:dyDescent="0.25">
      <c r="C319" s="293" t="s">
        <v>99</v>
      </c>
      <c r="D319" s="329">
        <v>0.78</v>
      </c>
      <c r="E319" s="245" t="s">
        <v>100</v>
      </c>
      <c r="F319" s="185">
        <v>0.84</v>
      </c>
      <c r="G319" s="245" t="s">
        <v>67</v>
      </c>
      <c r="H319" s="113">
        <v>0.77900000000000003</v>
      </c>
      <c r="J319" s="24"/>
      <c r="L319" s="46"/>
      <c r="M319" s="24"/>
      <c r="O319" s="46"/>
      <c r="P319" s="47"/>
      <c r="Q319" s="46"/>
      <c r="R319" s="46"/>
      <c r="S319" s="48"/>
      <c r="T319" s="24"/>
      <c r="U319" s="46"/>
      <c r="V319" s="48"/>
      <c r="W319" s="24"/>
      <c r="X319" s="46"/>
      <c r="Y319" s="48"/>
      <c r="Z319" s="46"/>
      <c r="AA319" s="46"/>
      <c r="AB319" s="48"/>
      <c r="AC319" s="48"/>
      <c r="AD319" s="46"/>
    </row>
    <row r="320" spans="3:1026" s="168" customFormat="1" ht="44.25" customHeight="1" x14ac:dyDescent="0.25">
      <c r="C320" s="294"/>
      <c r="D320" s="330"/>
      <c r="E320" s="245" t="s">
        <v>101</v>
      </c>
      <c r="F320" s="185">
        <v>0.68</v>
      </c>
      <c r="G320" s="245" t="s">
        <v>67</v>
      </c>
      <c r="H320" s="113">
        <v>0.77900000000000003</v>
      </c>
      <c r="J320" s="24"/>
      <c r="L320" s="46"/>
      <c r="M320" s="24"/>
      <c r="O320" s="46"/>
      <c r="P320" s="47"/>
      <c r="Q320" s="46"/>
      <c r="R320" s="46"/>
      <c r="S320" s="48"/>
      <c r="T320" s="24"/>
      <c r="U320" s="46"/>
      <c r="V320" s="48"/>
      <c r="W320" s="24"/>
      <c r="X320" s="46"/>
      <c r="Y320" s="48"/>
      <c r="Z320" s="46"/>
      <c r="AA320" s="46"/>
      <c r="AB320" s="48"/>
      <c r="AC320" s="48"/>
      <c r="AD320" s="46"/>
    </row>
    <row r="321" spans="3:30" s="168" customFormat="1" ht="44.25" customHeight="1" x14ac:dyDescent="0.25">
      <c r="C321" s="294"/>
      <c r="D321" s="330"/>
      <c r="E321" s="245" t="s">
        <v>102</v>
      </c>
      <c r="F321" s="185">
        <v>0.93</v>
      </c>
      <c r="G321" s="245" t="s">
        <v>69</v>
      </c>
      <c r="H321" s="113">
        <v>0.77900000000000003</v>
      </c>
      <c r="J321" s="24"/>
      <c r="L321" s="46"/>
      <c r="M321" s="24"/>
      <c r="O321" s="46"/>
      <c r="P321" s="47"/>
      <c r="Q321" s="46"/>
      <c r="R321" s="46"/>
      <c r="S321" s="48"/>
      <c r="T321" s="24"/>
      <c r="U321" s="46"/>
      <c r="V321" s="48"/>
      <c r="W321" s="24"/>
      <c r="X321" s="46"/>
      <c r="Y321" s="48"/>
      <c r="Z321" s="46"/>
      <c r="AA321" s="46"/>
      <c r="AB321" s="48"/>
      <c r="AC321" s="48"/>
      <c r="AD321" s="46"/>
    </row>
    <row r="322" spans="3:30" s="168" customFormat="1" ht="44.25" customHeight="1" x14ac:dyDescent="0.25">
      <c r="C322" s="294"/>
      <c r="D322" s="330"/>
      <c r="E322" s="245" t="s">
        <v>105</v>
      </c>
      <c r="F322" s="185">
        <v>0.8</v>
      </c>
      <c r="G322" s="245" t="s">
        <v>67</v>
      </c>
      <c r="H322" s="113">
        <v>0.77900000000000003</v>
      </c>
      <c r="J322" s="24"/>
      <c r="L322" s="46"/>
      <c r="M322" s="24"/>
      <c r="O322" s="46"/>
      <c r="P322" s="47"/>
      <c r="Q322" s="46"/>
      <c r="R322" s="46"/>
      <c r="S322" s="48"/>
      <c r="T322" s="24"/>
      <c r="U322" s="46"/>
      <c r="V322" s="48"/>
      <c r="W322" s="24"/>
      <c r="X322" s="46"/>
      <c r="Y322" s="48"/>
      <c r="Z322" s="46"/>
      <c r="AA322" s="46"/>
      <c r="AB322" s="48"/>
      <c r="AC322" s="48"/>
      <c r="AD322" s="46"/>
    </row>
    <row r="323" spans="3:30" s="168" customFormat="1" ht="44.25" customHeight="1" x14ac:dyDescent="0.25">
      <c r="C323" s="295"/>
      <c r="D323" s="331"/>
      <c r="E323" s="245" t="s">
        <v>106</v>
      </c>
      <c r="F323" s="185">
        <v>0.66</v>
      </c>
      <c r="G323" s="245" t="s">
        <v>67</v>
      </c>
      <c r="H323" s="113">
        <v>0.77900000000000003</v>
      </c>
      <c r="J323" s="24"/>
      <c r="L323" s="46"/>
      <c r="M323" s="24"/>
      <c r="O323" s="46"/>
      <c r="P323" s="47"/>
      <c r="Q323" s="46"/>
      <c r="R323" s="46"/>
      <c r="S323" s="48"/>
      <c r="T323" s="24"/>
      <c r="U323" s="46"/>
      <c r="V323" s="48"/>
      <c r="W323" s="24"/>
      <c r="X323" s="46"/>
      <c r="Y323" s="48"/>
      <c r="Z323" s="46"/>
      <c r="AA323" s="46"/>
      <c r="AB323" s="48"/>
      <c r="AC323" s="48"/>
      <c r="AD323" s="46"/>
    </row>
    <row r="324" spans="3:30" s="168" customFormat="1" ht="44.25" customHeight="1" x14ac:dyDescent="0.25">
      <c r="C324" s="293" t="s">
        <v>107</v>
      </c>
      <c r="D324" s="329">
        <v>0.76</v>
      </c>
      <c r="E324" s="245" t="s">
        <v>108</v>
      </c>
      <c r="F324" s="185">
        <v>0.68</v>
      </c>
      <c r="G324" s="245" t="s">
        <v>67</v>
      </c>
      <c r="H324" s="113">
        <v>0.77900000000000003</v>
      </c>
      <c r="J324" s="24"/>
      <c r="L324" s="46"/>
      <c r="M324" s="24"/>
      <c r="O324" s="46"/>
      <c r="P324" s="47"/>
      <c r="Q324" s="46"/>
      <c r="R324" s="46"/>
      <c r="S324" s="48"/>
      <c r="T324" s="24"/>
      <c r="U324" s="46"/>
      <c r="V324" s="48"/>
      <c r="W324" s="24"/>
      <c r="X324" s="46"/>
      <c r="Y324" s="48"/>
      <c r="Z324" s="46"/>
      <c r="AA324" s="46"/>
      <c r="AB324" s="48"/>
      <c r="AC324" s="48"/>
      <c r="AD324" s="46"/>
    </row>
    <row r="325" spans="3:30" s="168" customFormat="1" ht="44.25" customHeight="1" x14ac:dyDescent="0.25">
      <c r="C325" s="294"/>
      <c r="D325" s="330"/>
      <c r="E325" s="245" t="s">
        <v>109</v>
      </c>
      <c r="F325" s="185">
        <v>0.73</v>
      </c>
      <c r="G325" s="245" t="s">
        <v>67</v>
      </c>
      <c r="H325" s="113">
        <v>0.77900000000000003</v>
      </c>
      <c r="J325" s="24"/>
      <c r="L325" s="46"/>
      <c r="M325" s="24"/>
      <c r="O325" s="46"/>
      <c r="P325" s="47"/>
      <c r="Q325" s="46"/>
      <c r="R325" s="46"/>
      <c r="S325" s="48"/>
      <c r="T325" s="24"/>
      <c r="U325" s="46"/>
      <c r="V325" s="48"/>
      <c r="W325" s="24"/>
      <c r="X325" s="46"/>
      <c r="Y325" s="48"/>
      <c r="Z325" s="46"/>
      <c r="AA325" s="46"/>
      <c r="AB325" s="48"/>
      <c r="AC325" s="48"/>
      <c r="AD325" s="46"/>
    </row>
    <row r="326" spans="3:30" s="168" customFormat="1" ht="44.25" customHeight="1" x14ac:dyDescent="0.25">
      <c r="C326" s="294"/>
      <c r="D326" s="330"/>
      <c r="E326" s="245" t="s">
        <v>110</v>
      </c>
      <c r="F326" s="185">
        <v>1</v>
      </c>
      <c r="G326" s="245" t="s">
        <v>69</v>
      </c>
      <c r="H326" s="113">
        <v>0.77900000000000003</v>
      </c>
      <c r="J326" s="24"/>
      <c r="L326" s="46"/>
      <c r="M326" s="24"/>
      <c r="O326" s="46"/>
      <c r="P326" s="47"/>
      <c r="Q326" s="46"/>
      <c r="R326" s="46"/>
      <c r="S326" s="48"/>
      <c r="T326" s="24"/>
      <c r="U326" s="46"/>
      <c r="V326" s="48"/>
      <c r="W326" s="24"/>
      <c r="X326" s="46"/>
      <c r="Y326" s="48"/>
      <c r="Z326" s="46"/>
      <c r="AA326" s="46"/>
      <c r="AB326" s="48"/>
      <c r="AC326" s="48"/>
      <c r="AD326" s="46"/>
    </row>
    <row r="327" spans="3:30" s="168" customFormat="1" ht="44.25" customHeight="1" x14ac:dyDescent="0.25">
      <c r="C327" s="294"/>
      <c r="D327" s="330"/>
      <c r="E327" s="245" t="s">
        <v>111</v>
      </c>
      <c r="F327" s="185">
        <v>1</v>
      </c>
      <c r="G327" s="245" t="s">
        <v>69</v>
      </c>
      <c r="H327" s="113">
        <v>0.77900000000000003</v>
      </c>
      <c r="J327" s="24"/>
      <c r="L327" s="46"/>
      <c r="M327" s="24"/>
      <c r="O327" s="46"/>
      <c r="P327" s="47"/>
      <c r="Q327" s="46"/>
      <c r="R327" s="46"/>
      <c r="S327" s="48"/>
      <c r="T327" s="24"/>
      <c r="U327" s="46"/>
      <c r="V327" s="48"/>
      <c r="W327" s="24"/>
      <c r="X327" s="46"/>
      <c r="Y327" s="48"/>
      <c r="Z327" s="46"/>
      <c r="AA327" s="46"/>
      <c r="AB327" s="48"/>
      <c r="AC327" s="48"/>
      <c r="AD327" s="46"/>
    </row>
    <row r="328" spans="3:30" s="168" customFormat="1" ht="44.25" customHeight="1" x14ac:dyDescent="0.25">
      <c r="C328" s="294"/>
      <c r="D328" s="330"/>
      <c r="E328" s="245" t="s">
        <v>112</v>
      </c>
      <c r="F328" s="185">
        <v>0.6</v>
      </c>
      <c r="G328" s="245" t="s">
        <v>67</v>
      </c>
      <c r="H328" s="113">
        <v>0.77900000000000003</v>
      </c>
      <c r="J328" s="24"/>
      <c r="L328" s="46"/>
      <c r="M328" s="24"/>
      <c r="O328" s="46"/>
      <c r="P328" s="47"/>
      <c r="Q328" s="46"/>
      <c r="R328" s="46"/>
      <c r="S328" s="48"/>
      <c r="T328" s="24"/>
      <c r="U328" s="46"/>
      <c r="V328" s="48"/>
      <c r="W328" s="24"/>
      <c r="X328" s="46"/>
      <c r="Y328" s="48"/>
      <c r="Z328" s="46"/>
      <c r="AA328" s="46"/>
      <c r="AB328" s="48"/>
      <c r="AC328" s="48"/>
      <c r="AD328" s="46"/>
    </row>
    <row r="329" spans="3:30" s="168" customFormat="1" ht="44.25" customHeight="1" x14ac:dyDescent="0.25">
      <c r="C329" s="295"/>
      <c r="D329" s="331"/>
      <c r="E329" s="245" t="s">
        <v>113</v>
      </c>
      <c r="F329" s="185">
        <v>0.56000000000000005</v>
      </c>
      <c r="G329" s="245" t="s">
        <v>76</v>
      </c>
      <c r="H329" s="113">
        <v>0.77900000000000003</v>
      </c>
      <c r="J329" s="24"/>
      <c r="L329" s="46"/>
      <c r="M329" s="24"/>
      <c r="O329" s="46"/>
      <c r="P329" s="47"/>
      <c r="Q329" s="46"/>
      <c r="R329" s="46"/>
      <c r="S329" s="48"/>
      <c r="T329" s="24"/>
      <c r="U329" s="46"/>
      <c r="V329" s="48"/>
      <c r="W329" s="24"/>
      <c r="X329" s="46"/>
      <c r="Y329" s="48"/>
      <c r="Z329" s="46"/>
      <c r="AA329" s="46"/>
      <c r="AB329" s="48"/>
      <c r="AC329" s="48"/>
      <c r="AD329" s="46"/>
    </row>
    <row r="330" spans="3:30" s="168" customFormat="1" ht="44.25" customHeight="1" x14ac:dyDescent="0.25">
      <c r="C330" s="293" t="s">
        <v>114</v>
      </c>
      <c r="D330" s="329">
        <v>0.8</v>
      </c>
      <c r="E330" s="245" t="s">
        <v>115</v>
      </c>
      <c r="F330" s="185">
        <v>0.92</v>
      </c>
      <c r="G330" s="245" t="s">
        <v>69</v>
      </c>
      <c r="H330" s="113">
        <v>0.77900000000000003</v>
      </c>
      <c r="J330" s="24"/>
      <c r="L330" s="46"/>
      <c r="M330" s="24"/>
      <c r="O330" s="46"/>
      <c r="P330" s="47"/>
      <c r="Q330" s="46"/>
      <c r="R330" s="46"/>
      <c r="S330" s="48"/>
      <c r="T330" s="24"/>
      <c r="U330" s="46"/>
      <c r="V330" s="48"/>
      <c r="W330" s="24"/>
      <c r="X330" s="46"/>
      <c r="Y330" s="48"/>
      <c r="Z330" s="46"/>
      <c r="AA330" s="46"/>
      <c r="AB330" s="48"/>
      <c r="AC330" s="48"/>
      <c r="AD330" s="46"/>
    </row>
    <row r="331" spans="3:30" s="168" customFormat="1" ht="44.25" customHeight="1" x14ac:dyDescent="0.25">
      <c r="C331" s="294"/>
      <c r="D331" s="330"/>
      <c r="E331" s="245" t="s">
        <v>116</v>
      </c>
      <c r="F331" s="185">
        <v>1</v>
      </c>
      <c r="G331" s="245" t="s">
        <v>69</v>
      </c>
      <c r="H331" s="113">
        <v>0.77900000000000003</v>
      </c>
      <c r="J331" s="24"/>
      <c r="L331" s="46"/>
      <c r="M331" s="24"/>
      <c r="O331" s="46"/>
      <c r="P331" s="47"/>
      <c r="Q331" s="46"/>
      <c r="R331" s="46"/>
      <c r="S331" s="48"/>
      <c r="T331" s="24"/>
      <c r="U331" s="46"/>
      <c r="V331" s="48"/>
      <c r="W331" s="24"/>
      <c r="X331" s="46"/>
      <c r="Y331" s="48"/>
      <c r="Z331" s="46"/>
      <c r="AA331" s="46"/>
      <c r="AB331" s="48"/>
      <c r="AC331" s="48"/>
      <c r="AD331" s="46"/>
    </row>
    <row r="332" spans="3:30" s="168" customFormat="1" ht="44.25" customHeight="1" x14ac:dyDescent="0.25">
      <c r="C332" s="294"/>
      <c r="D332" s="330"/>
      <c r="E332" s="245" t="s">
        <v>117</v>
      </c>
      <c r="F332" s="185">
        <v>0.55000000000000004</v>
      </c>
      <c r="G332" s="245" t="s">
        <v>76</v>
      </c>
      <c r="H332" s="113">
        <v>0.77900000000000003</v>
      </c>
      <c r="J332" s="24"/>
      <c r="L332" s="46"/>
      <c r="M332" s="24"/>
      <c r="O332" s="46"/>
      <c r="P332" s="47"/>
      <c r="Q332" s="46"/>
      <c r="R332" s="46"/>
      <c r="S332" s="48"/>
      <c r="T332" s="24"/>
      <c r="U332" s="46"/>
      <c r="V332" s="48"/>
      <c r="W332" s="24"/>
      <c r="X332" s="46"/>
      <c r="Y332" s="48"/>
      <c r="Z332" s="46"/>
      <c r="AA332" s="46"/>
      <c r="AB332" s="48"/>
      <c r="AC332" s="48"/>
      <c r="AD332" s="46"/>
    </row>
    <row r="333" spans="3:30" s="168" customFormat="1" ht="44.25" customHeight="1" x14ac:dyDescent="0.25">
      <c r="C333" s="295"/>
      <c r="D333" s="331"/>
      <c r="E333" s="245" t="s">
        <v>118</v>
      </c>
      <c r="F333" s="185">
        <v>0.71</v>
      </c>
      <c r="G333" s="245" t="s">
        <v>67</v>
      </c>
      <c r="H333" s="113">
        <v>0.77900000000000003</v>
      </c>
      <c r="J333" s="24"/>
      <c r="L333" s="46"/>
      <c r="M333" s="24"/>
      <c r="O333" s="46"/>
      <c r="P333" s="47"/>
      <c r="Q333" s="46"/>
      <c r="R333" s="46"/>
      <c r="S333" s="48"/>
      <c r="T333" s="24"/>
      <c r="U333" s="46"/>
      <c r="V333" s="48"/>
      <c r="W333" s="24"/>
      <c r="X333" s="46"/>
      <c r="Y333" s="48"/>
      <c r="Z333" s="46"/>
      <c r="AA333" s="46"/>
      <c r="AB333" s="48"/>
      <c r="AC333" s="48"/>
      <c r="AD333" s="46"/>
    </row>
    <row r="334" spans="3:30" s="168" customFormat="1" ht="44.25" customHeight="1" x14ac:dyDescent="0.25">
      <c r="C334" s="293" t="s">
        <v>119</v>
      </c>
      <c r="D334" s="329">
        <v>0.91</v>
      </c>
      <c r="E334" s="245" t="s">
        <v>120</v>
      </c>
      <c r="F334" s="185">
        <v>1</v>
      </c>
      <c r="G334" s="245" t="s">
        <v>69</v>
      </c>
      <c r="H334" s="113">
        <v>0.77900000000000003</v>
      </c>
      <c r="J334" s="24"/>
      <c r="L334" s="46"/>
      <c r="M334" s="24"/>
      <c r="O334" s="46"/>
      <c r="P334" s="47"/>
      <c r="Q334" s="46"/>
      <c r="R334" s="46"/>
      <c r="S334" s="48"/>
      <c r="T334" s="24"/>
      <c r="U334" s="46"/>
      <c r="V334" s="48"/>
      <c r="W334" s="24"/>
      <c r="X334" s="46"/>
      <c r="Y334" s="48"/>
      <c r="Z334" s="46"/>
      <c r="AA334" s="46"/>
      <c r="AB334" s="48"/>
      <c r="AC334" s="48"/>
      <c r="AD334" s="46"/>
    </row>
    <row r="335" spans="3:30" s="168" customFormat="1" ht="44.25" customHeight="1" x14ac:dyDescent="0.25">
      <c r="C335" s="294"/>
      <c r="D335" s="330"/>
      <c r="E335" s="245" t="s">
        <v>121</v>
      </c>
      <c r="F335" s="185">
        <v>0.74</v>
      </c>
      <c r="G335" s="245" t="s">
        <v>67</v>
      </c>
      <c r="H335" s="113">
        <v>0.77900000000000003</v>
      </c>
      <c r="J335" s="24"/>
      <c r="L335" s="46"/>
      <c r="M335" s="24"/>
      <c r="O335" s="46"/>
      <c r="P335" s="47"/>
      <c r="Q335" s="46"/>
      <c r="R335" s="46"/>
      <c r="S335" s="48"/>
      <c r="T335" s="24"/>
      <c r="U335" s="46"/>
      <c r="V335" s="48"/>
      <c r="W335" s="24"/>
      <c r="X335" s="46"/>
      <c r="Y335" s="48"/>
      <c r="Z335" s="46"/>
      <c r="AA335" s="46"/>
      <c r="AB335" s="48"/>
      <c r="AC335" s="48"/>
      <c r="AD335" s="46"/>
    </row>
    <row r="336" spans="3:30" s="168" customFormat="1" ht="44.25" customHeight="1" x14ac:dyDescent="0.25">
      <c r="C336" s="294"/>
      <c r="D336" s="330"/>
      <c r="E336" s="245" t="s">
        <v>122</v>
      </c>
      <c r="F336" s="185">
        <v>0.7</v>
      </c>
      <c r="G336" s="245" t="s">
        <v>67</v>
      </c>
      <c r="H336" s="113">
        <v>0.77900000000000003</v>
      </c>
      <c r="J336" s="24"/>
      <c r="L336" s="46"/>
      <c r="M336" s="24"/>
      <c r="O336" s="46"/>
      <c r="P336" s="47"/>
      <c r="Q336" s="46"/>
      <c r="R336" s="46"/>
      <c r="S336" s="48"/>
      <c r="T336" s="24"/>
      <c r="U336" s="46"/>
      <c r="V336" s="48"/>
      <c r="W336" s="24"/>
      <c r="X336" s="46"/>
      <c r="Y336" s="48"/>
      <c r="Z336" s="46"/>
      <c r="AA336" s="46"/>
      <c r="AB336" s="48"/>
      <c r="AC336" s="48"/>
      <c r="AD336" s="46"/>
    </row>
    <row r="337" spans="3:30" s="168" customFormat="1" ht="44.25" customHeight="1" x14ac:dyDescent="0.25">
      <c r="C337" s="294"/>
      <c r="D337" s="330"/>
      <c r="E337" s="245" t="s">
        <v>123</v>
      </c>
      <c r="F337" s="185">
        <v>1</v>
      </c>
      <c r="G337" s="245" t="s">
        <v>69</v>
      </c>
      <c r="H337" s="113">
        <v>0.77900000000000003</v>
      </c>
      <c r="J337" s="24"/>
      <c r="L337" s="46"/>
      <c r="M337" s="24"/>
      <c r="O337" s="46"/>
      <c r="P337" s="47"/>
      <c r="Q337" s="46"/>
      <c r="R337" s="46"/>
      <c r="S337" s="48"/>
      <c r="T337" s="24"/>
      <c r="U337" s="46"/>
      <c r="V337" s="48"/>
      <c r="W337" s="24"/>
      <c r="X337" s="46"/>
      <c r="Y337" s="48"/>
      <c r="Z337" s="46"/>
      <c r="AA337" s="46"/>
      <c r="AB337" s="48"/>
      <c r="AC337" s="48"/>
      <c r="AD337" s="46"/>
    </row>
    <row r="338" spans="3:30" s="168" customFormat="1" ht="44.25" customHeight="1" x14ac:dyDescent="0.25">
      <c r="C338" s="294"/>
      <c r="D338" s="330"/>
      <c r="E338" s="245" t="s">
        <v>124</v>
      </c>
      <c r="F338" s="185">
        <v>0.99</v>
      </c>
      <c r="G338" s="245" t="s">
        <v>69</v>
      </c>
      <c r="H338" s="113">
        <v>0.77900000000000003</v>
      </c>
      <c r="J338" s="24"/>
      <c r="L338" s="46"/>
      <c r="M338" s="24"/>
      <c r="O338" s="46"/>
      <c r="P338" s="47"/>
      <c r="Q338" s="46"/>
      <c r="R338" s="46"/>
      <c r="S338" s="48"/>
      <c r="T338" s="24"/>
      <c r="U338" s="46"/>
      <c r="V338" s="48"/>
      <c r="W338" s="24"/>
      <c r="X338" s="46"/>
      <c r="Y338" s="48"/>
      <c r="Z338" s="46"/>
      <c r="AA338" s="46"/>
      <c r="AB338" s="48"/>
      <c r="AC338" s="48"/>
      <c r="AD338" s="46"/>
    </row>
    <row r="339" spans="3:30" s="168" customFormat="1" ht="44.25" customHeight="1" x14ac:dyDescent="0.25">
      <c r="C339" s="295"/>
      <c r="D339" s="331"/>
      <c r="E339" s="245" t="s">
        <v>125</v>
      </c>
      <c r="F339" s="185">
        <v>1</v>
      </c>
      <c r="G339" s="245" t="s">
        <v>69</v>
      </c>
      <c r="H339" s="113">
        <v>0.77900000000000003</v>
      </c>
      <c r="J339" s="24"/>
      <c r="L339" s="46"/>
      <c r="M339" s="24"/>
      <c r="O339" s="46"/>
      <c r="P339" s="47"/>
      <c r="Q339" s="46"/>
      <c r="R339" s="46"/>
      <c r="S339" s="48"/>
      <c r="T339" s="24"/>
      <c r="U339" s="46"/>
      <c r="V339" s="48"/>
      <c r="W339" s="24"/>
      <c r="X339" s="46"/>
      <c r="Y339" s="48"/>
      <c r="Z339" s="46"/>
      <c r="AA339" s="46"/>
      <c r="AB339" s="48"/>
      <c r="AC339" s="48"/>
      <c r="AD339" s="46"/>
    </row>
    <row r="340" spans="3:30" s="168" customFormat="1" ht="44.25" customHeight="1" x14ac:dyDescent="0.25">
      <c r="C340" s="293" t="s">
        <v>126</v>
      </c>
      <c r="D340" s="329">
        <v>0.74</v>
      </c>
      <c r="E340" s="245" t="s">
        <v>127</v>
      </c>
      <c r="F340" s="185">
        <v>0.95</v>
      </c>
      <c r="G340" s="245" t="s">
        <v>69</v>
      </c>
      <c r="H340" s="113">
        <v>0.77900000000000003</v>
      </c>
      <c r="J340" s="24"/>
      <c r="L340" s="46"/>
      <c r="M340" s="24"/>
      <c r="O340" s="46"/>
      <c r="P340" s="47"/>
      <c r="Q340" s="46"/>
      <c r="R340" s="46"/>
      <c r="S340" s="48"/>
      <c r="T340" s="24"/>
      <c r="U340" s="46"/>
      <c r="V340" s="48"/>
      <c r="W340" s="24"/>
      <c r="X340" s="46"/>
      <c r="Y340" s="48"/>
      <c r="Z340" s="46"/>
      <c r="AA340" s="46"/>
      <c r="AB340" s="48"/>
      <c r="AC340" s="48"/>
      <c r="AD340" s="46"/>
    </row>
    <row r="341" spans="3:30" s="168" customFormat="1" ht="44.25" customHeight="1" x14ac:dyDescent="0.25">
      <c r="C341" s="294"/>
      <c r="D341" s="330"/>
      <c r="E341" s="245" t="s">
        <v>128</v>
      </c>
      <c r="F341" s="185">
        <v>0.52</v>
      </c>
      <c r="G341" s="245" t="s">
        <v>76</v>
      </c>
      <c r="H341" s="113">
        <v>0.77900000000000003</v>
      </c>
      <c r="J341" s="24"/>
      <c r="L341" s="46"/>
      <c r="M341" s="24"/>
      <c r="O341" s="46"/>
      <c r="P341" s="47"/>
      <c r="Q341" s="46"/>
      <c r="R341" s="46"/>
      <c r="S341" s="48"/>
      <c r="T341" s="24"/>
      <c r="U341" s="46"/>
      <c r="V341" s="48"/>
      <c r="W341" s="24"/>
      <c r="X341" s="46"/>
      <c r="Y341" s="48"/>
      <c r="Z341" s="46"/>
      <c r="AA341" s="46"/>
      <c r="AB341" s="48"/>
      <c r="AC341" s="48"/>
      <c r="AD341" s="46"/>
    </row>
    <row r="342" spans="3:30" s="168" customFormat="1" ht="44.25" customHeight="1" x14ac:dyDescent="0.25">
      <c r="C342" s="294"/>
      <c r="D342" s="330"/>
      <c r="E342" s="245" t="s">
        <v>129</v>
      </c>
      <c r="F342" s="185">
        <v>0.66</v>
      </c>
      <c r="G342" s="245" t="s">
        <v>67</v>
      </c>
      <c r="H342" s="113">
        <v>0.77900000000000003</v>
      </c>
      <c r="J342" s="24"/>
      <c r="L342" s="46"/>
      <c r="M342" s="24"/>
      <c r="O342" s="46"/>
      <c r="P342" s="47"/>
      <c r="Q342" s="46"/>
      <c r="R342" s="46"/>
      <c r="S342" s="48"/>
      <c r="T342" s="24"/>
      <c r="U342" s="46"/>
      <c r="V342" s="48"/>
      <c r="W342" s="24"/>
      <c r="X342" s="46"/>
      <c r="Y342" s="48"/>
      <c r="Z342" s="46"/>
      <c r="AA342" s="46"/>
      <c r="AB342" s="48"/>
      <c r="AC342" s="48"/>
      <c r="AD342" s="46"/>
    </row>
    <row r="343" spans="3:30" s="168" customFormat="1" ht="44.25" customHeight="1" x14ac:dyDescent="0.25">
      <c r="C343" s="294"/>
      <c r="D343" s="330"/>
      <c r="E343" s="245" t="s">
        <v>130</v>
      </c>
      <c r="F343" s="185">
        <v>0.82</v>
      </c>
      <c r="G343" s="245" t="s">
        <v>67</v>
      </c>
      <c r="H343" s="113">
        <v>0.77900000000000003</v>
      </c>
      <c r="J343" s="24"/>
      <c r="L343" s="46"/>
      <c r="M343" s="24"/>
      <c r="O343" s="46"/>
      <c r="P343" s="47"/>
      <c r="Q343" s="46"/>
      <c r="R343" s="46"/>
      <c r="S343" s="48"/>
      <c r="T343" s="24"/>
      <c r="U343" s="46"/>
      <c r="V343" s="48"/>
      <c r="W343" s="24"/>
      <c r="X343" s="46"/>
      <c r="Y343" s="48"/>
      <c r="Z343" s="46"/>
      <c r="AA343" s="46"/>
      <c r="AB343" s="48"/>
      <c r="AC343" s="48"/>
      <c r="AD343" s="46"/>
    </row>
    <row r="344" spans="3:30" s="168" customFormat="1" ht="44.25" customHeight="1" x14ac:dyDescent="0.25">
      <c r="C344" s="295"/>
      <c r="D344" s="331"/>
      <c r="E344" s="245" t="s">
        <v>131</v>
      </c>
      <c r="F344" s="185">
        <v>0.76</v>
      </c>
      <c r="G344" s="245" t="s">
        <v>67</v>
      </c>
      <c r="H344" s="113">
        <v>0.77900000000000003</v>
      </c>
      <c r="J344" s="24"/>
      <c r="L344" s="46"/>
      <c r="M344" s="24"/>
      <c r="O344" s="46"/>
      <c r="P344" s="47"/>
      <c r="Q344" s="46"/>
      <c r="R344" s="46"/>
      <c r="S344" s="48"/>
      <c r="T344" s="24"/>
      <c r="U344" s="46"/>
      <c r="V344" s="48"/>
      <c r="W344" s="24"/>
      <c r="X344" s="46"/>
      <c r="Y344" s="48"/>
      <c r="Z344" s="46"/>
      <c r="AA344" s="46"/>
      <c r="AB344" s="48"/>
      <c r="AC344" s="48"/>
      <c r="AD344" s="46"/>
    </row>
    <row r="345" spans="3:30" s="168" customFormat="1" ht="44.25" customHeight="1" x14ac:dyDescent="0.25">
      <c r="C345" s="293" t="s">
        <v>132</v>
      </c>
      <c r="D345" s="329">
        <v>7.0000000000000007E-2</v>
      </c>
      <c r="E345" s="245" t="s">
        <v>133</v>
      </c>
      <c r="F345" s="185">
        <v>0.5</v>
      </c>
      <c r="G345" s="245" t="s">
        <v>76</v>
      </c>
      <c r="H345" s="113">
        <v>0.77900000000000003</v>
      </c>
      <c r="J345" s="24"/>
      <c r="L345" s="46"/>
      <c r="M345" s="24"/>
      <c r="O345" s="46"/>
      <c r="P345" s="47"/>
      <c r="Q345" s="46"/>
      <c r="R345" s="46"/>
      <c r="S345" s="48"/>
      <c r="T345" s="24"/>
      <c r="U345" s="46"/>
      <c r="V345" s="48"/>
      <c r="W345" s="24"/>
      <c r="X345" s="46"/>
      <c r="Y345" s="48"/>
      <c r="Z345" s="46"/>
      <c r="AA345" s="46"/>
      <c r="AB345" s="48"/>
      <c r="AC345" s="48"/>
      <c r="AD345" s="46"/>
    </row>
    <row r="346" spans="3:30" s="168" customFormat="1" ht="44.25" customHeight="1" x14ac:dyDescent="0.25">
      <c r="C346" s="294"/>
      <c r="D346" s="330"/>
      <c r="E346" s="245" t="s">
        <v>134</v>
      </c>
      <c r="F346" s="185">
        <v>0</v>
      </c>
      <c r="G346" s="245" t="s">
        <v>76</v>
      </c>
      <c r="H346" s="113">
        <v>0.77900000000000003</v>
      </c>
      <c r="J346" s="24"/>
      <c r="L346" s="46"/>
      <c r="M346" s="24"/>
      <c r="O346" s="46"/>
      <c r="P346" s="47"/>
      <c r="Q346" s="46"/>
      <c r="R346" s="46"/>
      <c r="S346" s="48"/>
      <c r="T346" s="24"/>
      <c r="U346" s="46"/>
      <c r="V346" s="48"/>
      <c r="W346" s="24"/>
      <c r="X346" s="46"/>
      <c r="Y346" s="48"/>
      <c r="Z346" s="46"/>
      <c r="AA346" s="46"/>
      <c r="AB346" s="48"/>
      <c r="AC346" s="48"/>
      <c r="AD346" s="46"/>
    </row>
    <row r="347" spans="3:30" s="168" customFormat="1" ht="44.25" customHeight="1" x14ac:dyDescent="0.25">
      <c r="C347" s="294"/>
      <c r="D347" s="330"/>
      <c r="E347" s="245" t="s">
        <v>135</v>
      </c>
      <c r="F347" s="185">
        <v>0</v>
      </c>
      <c r="G347" s="245" t="s">
        <v>76</v>
      </c>
      <c r="H347" s="113">
        <v>0.77900000000000003</v>
      </c>
      <c r="J347" s="24"/>
      <c r="L347" s="46"/>
      <c r="M347" s="24"/>
      <c r="O347" s="46"/>
      <c r="P347" s="47"/>
      <c r="Q347" s="46"/>
      <c r="R347" s="46"/>
      <c r="S347" s="48"/>
      <c r="T347" s="24"/>
      <c r="U347" s="46"/>
      <c r="V347" s="48"/>
      <c r="W347" s="24"/>
      <c r="X347" s="46"/>
      <c r="Y347" s="48"/>
      <c r="Z347" s="46"/>
      <c r="AA347" s="46"/>
      <c r="AB347" s="48"/>
      <c r="AC347" s="48"/>
      <c r="AD347" s="46"/>
    </row>
    <row r="348" spans="3:30" s="168" customFormat="1" ht="44.25" customHeight="1" x14ac:dyDescent="0.25">
      <c r="C348" s="294"/>
      <c r="D348" s="330"/>
      <c r="E348" s="245" t="s">
        <v>136</v>
      </c>
      <c r="F348" s="121" t="s">
        <v>103</v>
      </c>
      <c r="G348" s="245" t="s">
        <v>104</v>
      </c>
      <c r="H348" s="113">
        <v>0.77900000000000003</v>
      </c>
      <c r="J348" s="24"/>
      <c r="L348" s="46"/>
      <c r="M348" s="24"/>
      <c r="O348" s="46"/>
      <c r="P348" s="47"/>
      <c r="Q348" s="46"/>
      <c r="R348" s="46"/>
      <c r="S348" s="48"/>
      <c r="T348" s="24"/>
      <c r="U348" s="46"/>
      <c r="V348" s="48"/>
      <c r="W348" s="24"/>
      <c r="X348" s="46"/>
      <c r="Y348" s="48"/>
      <c r="Z348" s="46"/>
      <c r="AA348" s="46"/>
      <c r="AB348" s="48"/>
      <c r="AC348" s="48"/>
      <c r="AD348" s="46"/>
    </row>
    <row r="349" spans="3:30" s="168" customFormat="1" ht="44.25" customHeight="1" x14ac:dyDescent="0.25">
      <c r="C349" s="294"/>
      <c r="D349" s="330"/>
      <c r="E349" s="245" t="s">
        <v>137</v>
      </c>
      <c r="F349" s="185">
        <v>0</v>
      </c>
      <c r="G349" s="245" t="s">
        <v>76</v>
      </c>
      <c r="H349" s="113">
        <v>0.77900000000000003</v>
      </c>
      <c r="J349" s="24"/>
      <c r="L349" s="46"/>
      <c r="M349" s="24"/>
      <c r="O349" s="46"/>
      <c r="P349" s="47"/>
      <c r="Q349" s="46"/>
      <c r="R349" s="46"/>
      <c r="S349" s="48"/>
      <c r="T349" s="24"/>
      <c r="U349" s="46"/>
      <c r="V349" s="48"/>
      <c r="W349" s="24"/>
      <c r="X349" s="46"/>
      <c r="Y349" s="48"/>
      <c r="Z349" s="46"/>
      <c r="AA349" s="46"/>
      <c r="AB349" s="48"/>
      <c r="AC349" s="48"/>
      <c r="AD349" s="46"/>
    </row>
    <row r="350" spans="3:30" s="168" customFormat="1" ht="44.25" customHeight="1" x14ac:dyDescent="0.25">
      <c r="C350" s="294"/>
      <c r="D350" s="330"/>
      <c r="E350" s="245" t="s">
        <v>138</v>
      </c>
      <c r="F350" s="185">
        <v>0</v>
      </c>
      <c r="G350" s="245" t="s">
        <v>76</v>
      </c>
      <c r="H350" s="113">
        <v>0.77900000000000003</v>
      </c>
      <c r="J350" s="24"/>
      <c r="L350" s="46"/>
      <c r="M350" s="24"/>
      <c r="O350" s="46"/>
      <c r="P350" s="47"/>
      <c r="Q350" s="46"/>
      <c r="R350" s="46"/>
      <c r="S350" s="48"/>
      <c r="T350" s="24"/>
      <c r="U350" s="46"/>
      <c r="V350" s="48"/>
      <c r="W350" s="24"/>
      <c r="X350" s="46"/>
      <c r="Y350" s="48"/>
      <c r="Z350" s="46"/>
      <c r="AA350" s="46"/>
      <c r="AB350" s="48"/>
      <c r="AC350" s="48"/>
      <c r="AD350" s="46"/>
    </row>
    <row r="351" spans="3:30" s="168" customFormat="1" ht="44.25" customHeight="1" x14ac:dyDescent="0.25">
      <c r="C351" s="294"/>
      <c r="D351" s="330"/>
      <c r="E351" s="245" t="s">
        <v>139</v>
      </c>
      <c r="F351" s="185">
        <v>0</v>
      </c>
      <c r="G351" s="245" t="s">
        <v>76</v>
      </c>
      <c r="H351" s="113">
        <v>0.77900000000000003</v>
      </c>
      <c r="J351" s="24"/>
      <c r="L351" s="46"/>
      <c r="M351" s="24"/>
      <c r="O351" s="46"/>
      <c r="P351" s="47"/>
      <c r="Q351" s="46"/>
      <c r="R351" s="46"/>
      <c r="S351" s="48"/>
      <c r="T351" s="24"/>
      <c r="U351" s="46"/>
      <c r="V351" s="48"/>
      <c r="W351" s="24"/>
      <c r="X351" s="46"/>
      <c r="Y351" s="48"/>
      <c r="Z351" s="46"/>
      <c r="AA351" s="46"/>
      <c r="AB351" s="48"/>
      <c r="AC351" s="48"/>
      <c r="AD351" s="46"/>
    </row>
    <row r="352" spans="3:30" s="168" customFormat="1" ht="44.25" customHeight="1" x14ac:dyDescent="0.25">
      <c r="C352" s="295"/>
      <c r="D352" s="331"/>
      <c r="E352" s="245" t="s">
        <v>140</v>
      </c>
      <c r="F352" s="185">
        <v>0</v>
      </c>
      <c r="G352" s="245" t="s">
        <v>76</v>
      </c>
      <c r="H352" s="113">
        <v>0.77900000000000003</v>
      </c>
      <c r="J352" s="24"/>
      <c r="L352" s="46"/>
      <c r="M352" s="24"/>
      <c r="O352" s="46"/>
      <c r="P352" s="47"/>
      <c r="Q352" s="46"/>
      <c r="R352" s="46"/>
      <c r="S352" s="48"/>
      <c r="T352" s="24"/>
      <c r="U352" s="46"/>
      <c r="V352" s="48"/>
      <c r="W352" s="24"/>
      <c r="X352" s="46"/>
      <c r="Y352" s="48"/>
      <c r="Z352" s="46"/>
      <c r="AA352" s="46"/>
      <c r="AB352" s="48"/>
      <c r="AC352" s="48"/>
      <c r="AD352" s="46"/>
    </row>
    <row r="353" spans="3:30" s="168" customFormat="1" ht="44.25" customHeight="1" x14ac:dyDescent="0.25">
      <c r="C353" s="293" t="s">
        <v>141</v>
      </c>
      <c r="D353" s="329">
        <v>0.7</v>
      </c>
      <c r="E353" s="245" t="s">
        <v>142</v>
      </c>
      <c r="F353" s="185">
        <v>0.73</v>
      </c>
      <c r="G353" s="245" t="s">
        <v>67</v>
      </c>
      <c r="H353" s="113">
        <v>0.77900000000000003</v>
      </c>
      <c r="J353" s="24"/>
      <c r="L353" s="46"/>
      <c r="M353" s="24"/>
      <c r="O353" s="46"/>
      <c r="P353" s="47"/>
      <c r="Q353" s="46"/>
      <c r="R353" s="46"/>
      <c r="S353" s="48"/>
      <c r="T353" s="24"/>
      <c r="U353" s="46"/>
      <c r="V353" s="48"/>
      <c r="W353" s="24"/>
      <c r="X353" s="46"/>
      <c r="Y353" s="48"/>
      <c r="Z353" s="46"/>
      <c r="AA353" s="46"/>
      <c r="AB353" s="48"/>
      <c r="AC353" s="48"/>
      <c r="AD353" s="46"/>
    </row>
    <row r="354" spans="3:30" s="168" customFormat="1" ht="44.25" customHeight="1" x14ac:dyDescent="0.25">
      <c r="C354" s="294"/>
      <c r="D354" s="330"/>
      <c r="E354" s="245" t="s">
        <v>143</v>
      </c>
      <c r="F354" s="185">
        <v>0.53</v>
      </c>
      <c r="G354" s="245" t="s">
        <v>76</v>
      </c>
      <c r="H354" s="113">
        <v>0.77900000000000003</v>
      </c>
      <c r="J354" s="24"/>
      <c r="L354" s="46"/>
      <c r="M354" s="24"/>
      <c r="O354" s="46"/>
      <c r="P354" s="47"/>
      <c r="Q354" s="46"/>
      <c r="R354" s="46"/>
      <c r="S354" s="48"/>
      <c r="T354" s="24"/>
      <c r="U354" s="46"/>
      <c r="V354" s="48"/>
      <c r="W354" s="24"/>
      <c r="X354" s="46"/>
      <c r="Y354" s="48"/>
      <c r="Z354" s="46"/>
      <c r="AA354" s="46"/>
      <c r="AB354" s="48"/>
      <c r="AC354" s="48"/>
      <c r="AD354" s="46"/>
    </row>
    <row r="355" spans="3:30" s="168" customFormat="1" ht="44.25" customHeight="1" x14ac:dyDescent="0.25">
      <c r="C355" s="294"/>
      <c r="D355" s="330"/>
      <c r="E355" s="245" t="s">
        <v>144</v>
      </c>
      <c r="F355" s="185">
        <v>0.45</v>
      </c>
      <c r="G355" s="245" t="s">
        <v>76</v>
      </c>
      <c r="H355" s="113">
        <v>0.77900000000000003</v>
      </c>
      <c r="J355" s="24"/>
      <c r="L355" s="46"/>
      <c r="M355" s="24"/>
      <c r="O355" s="46"/>
      <c r="P355" s="47"/>
      <c r="Q355" s="46"/>
      <c r="R355" s="46"/>
      <c r="S355" s="48"/>
      <c r="T355" s="24"/>
      <c r="U355" s="46"/>
      <c r="V355" s="48"/>
      <c r="W355" s="24"/>
      <c r="X355" s="46"/>
      <c r="Y355" s="48"/>
      <c r="Z355" s="46"/>
      <c r="AA355" s="46"/>
      <c r="AB355" s="48"/>
      <c r="AC355" s="48"/>
      <c r="AD355" s="46"/>
    </row>
    <row r="356" spans="3:30" s="168" customFormat="1" ht="44.25" customHeight="1" x14ac:dyDescent="0.25">
      <c r="C356" s="294"/>
      <c r="D356" s="330"/>
      <c r="E356" s="245" t="s">
        <v>145</v>
      </c>
      <c r="F356" s="185">
        <v>0.68</v>
      </c>
      <c r="G356" s="245" t="s">
        <v>67</v>
      </c>
      <c r="H356" s="113">
        <v>0.77900000000000003</v>
      </c>
      <c r="J356" s="24"/>
      <c r="L356" s="46"/>
      <c r="M356" s="24"/>
      <c r="O356" s="46"/>
      <c r="P356" s="47"/>
      <c r="Q356" s="46"/>
      <c r="R356" s="46"/>
      <c r="S356" s="48"/>
      <c r="T356" s="24"/>
      <c r="U356" s="46"/>
      <c r="V356" s="48"/>
      <c r="W356" s="24"/>
      <c r="X356" s="46"/>
      <c r="Y356" s="48"/>
      <c r="Z356" s="46"/>
      <c r="AA356" s="46"/>
      <c r="AB356" s="48"/>
      <c r="AC356" s="48"/>
      <c r="AD356" s="46"/>
    </row>
    <row r="357" spans="3:30" s="168" customFormat="1" ht="44.25" customHeight="1" x14ac:dyDescent="0.25">
      <c r="C357" s="294"/>
      <c r="D357" s="330"/>
      <c r="E357" s="245" t="s">
        <v>146</v>
      </c>
      <c r="F357" s="185">
        <v>0.8</v>
      </c>
      <c r="G357" s="245" t="s">
        <v>67</v>
      </c>
      <c r="H357" s="113">
        <v>0.77900000000000003</v>
      </c>
      <c r="J357" s="24"/>
      <c r="L357" s="46"/>
      <c r="M357" s="24"/>
      <c r="O357" s="46"/>
      <c r="P357" s="47"/>
      <c r="Q357" s="46"/>
      <c r="R357" s="46"/>
      <c r="S357" s="48"/>
      <c r="T357" s="24"/>
      <c r="U357" s="46"/>
      <c r="V357" s="48"/>
      <c r="W357" s="24"/>
      <c r="X357" s="46"/>
      <c r="Y357" s="48"/>
      <c r="Z357" s="46"/>
      <c r="AA357" s="46"/>
      <c r="AB357" s="48"/>
      <c r="AC357" s="48"/>
      <c r="AD357" s="46"/>
    </row>
    <row r="358" spans="3:30" s="168" customFormat="1" ht="44.25" customHeight="1" x14ac:dyDescent="0.25">
      <c r="C358" s="294"/>
      <c r="D358" s="330"/>
      <c r="E358" s="245" t="s">
        <v>147</v>
      </c>
      <c r="F358" s="185">
        <v>1</v>
      </c>
      <c r="G358" s="245" t="s">
        <v>69</v>
      </c>
      <c r="H358" s="113">
        <v>0.77900000000000003</v>
      </c>
      <c r="J358" s="24"/>
      <c r="L358" s="46"/>
      <c r="M358" s="24"/>
      <c r="O358" s="46"/>
      <c r="P358" s="47"/>
      <c r="Q358" s="46"/>
      <c r="R358" s="46"/>
      <c r="S358" s="48"/>
      <c r="T358" s="24"/>
      <c r="U358" s="46"/>
      <c r="V358" s="48"/>
      <c r="W358" s="24"/>
      <c r="X358" s="46"/>
      <c r="Y358" s="48"/>
      <c r="Z358" s="46"/>
      <c r="AA358" s="46"/>
      <c r="AB358" s="48"/>
      <c r="AC358" s="48"/>
      <c r="AD358" s="46"/>
    </row>
    <row r="359" spans="3:30" s="168" customFormat="1" ht="44.25" customHeight="1" x14ac:dyDescent="0.25">
      <c r="C359" s="294"/>
      <c r="D359" s="330"/>
      <c r="E359" s="245" t="s">
        <v>148</v>
      </c>
      <c r="F359" s="185">
        <v>0.8</v>
      </c>
      <c r="G359" s="245" t="s">
        <v>67</v>
      </c>
      <c r="H359" s="113">
        <v>0.77900000000000003</v>
      </c>
      <c r="J359" s="24"/>
      <c r="L359" s="46"/>
      <c r="M359" s="24"/>
      <c r="O359" s="46"/>
      <c r="P359" s="47"/>
      <c r="Q359" s="46"/>
      <c r="R359" s="46"/>
      <c r="S359" s="48"/>
      <c r="T359" s="24"/>
      <c r="U359" s="46"/>
      <c r="V359" s="48"/>
      <c r="W359" s="24"/>
      <c r="X359" s="46"/>
      <c r="Y359" s="48"/>
      <c r="Z359" s="46"/>
      <c r="AA359" s="46"/>
      <c r="AB359" s="48"/>
      <c r="AC359" s="48"/>
      <c r="AD359" s="46"/>
    </row>
    <row r="360" spans="3:30" s="168" customFormat="1" ht="44.25" customHeight="1" x14ac:dyDescent="0.25">
      <c r="C360" s="295"/>
      <c r="D360" s="331"/>
      <c r="E360" s="245" t="s">
        <v>149</v>
      </c>
      <c r="F360" s="185">
        <v>0.59</v>
      </c>
      <c r="G360" s="245" t="s">
        <v>76</v>
      </c>
      <c r="H360" s="113">
        <v>0.77900000000000003</v>
      </c>
      <c r="J360" s="24"/>
      <c r="L360" s="46"/>
      <c r="M360" s="24"/>
      <c r="O360" s="46"/>
      <c r="P360" s="47"/>
      <c r="Q360" s="46"/>
      <c r="R360" s="46"/>
      <c r="S360" s="48"/>
      <c r="T360" s="24"/>
      <c r="U360" s="46"/>
      <c r="V360" s="48"/>
      <c r="W360" s="24"/>
      <c r="X360" s="46"/>
      <c r="Y360" s="48"/>
      <c r="Z360" s="46"/>
      <c r="AA360" s="46"/>
      <c r="AB360" s="48"/>
      <c r="AC360" s="48"/>
      <c r="AD360" s="46"/>
    </row>
    <row r="361" spans="3:30" s="168" customFormat="1" ht="44.25" customHeight="1" x14ac:dyDescent="0.25">
      <c r="C361" s="293" t="s">
        <v>150</v>
      </c>
      <c r="D361" s="329">
        <v>0.73</v>
      </c>
      <c r="E361" s="245" t="s">
        <v>151</v>
      </c>
      <c r="F361" s="185">
        <v>0.87</v>
      </c>
      <c r="G361" s="245" t="s">
        <v>69</v>
      </c>
      <c r="H361" s="113">
        <v>0.77900000000000003</v>
      </c>
      <c r="J361" s="24"/>
      <c r="L361" s="46"/>
      <c r="M361" s="24"/>
      <c r="O361" s="46"/>
      <c r="P361" s="47"/>
      <c r="Q361" s="46"/>
      <c r="R361" s="46"/>
      <c r="S361" s="48"/>
      <c r="T361" s="24"/>
      <c r="U361" s="46"/>
      <c r="V361" s="48"/>
      <c r="W361" s="24"/>
      <c r="X361" s="46"/>
      <c r="Y361" s="48"/>
      <c r="Z361" s="46"/>
      <c r="AA361" s="46"/>
      <c r="AB361" s="48"/>
      <c r="AC361" s="48"/>
      <c r="AD361" s="46"/>
    </row>
    <row r="362" spans="3:30" s="168" customFormat="1" ht="44.25" customHeight="1" x14ac:dyDescent="0.25">
      <c r="C362" s="294"/>
      <c r="D362" s="330"/>
      <c r="E362" s="245" t="s">
        <v>152</v>
      </c>
      <c r="F362" s="185">
        <v>0.87</v>
      </c>
      <c r="G362" s="245" t="s">
        <v>69</v>
      </c>
      <c r="H362" s="113">
        <v>0.77900000000000003</v>
      </c>
      <c r="J362" s="24"/>
      <c r="L362" s="46"/>
      <c r="M362" s="24"/>
      <c r="O362" s="46"/>
      <c r="P362" s="47"/>
      <c r="Q362" s="46"/>
      <c r="R362" s="46"/>
      <c r="S362" s="48"/>
      <c r="T362" s="24"/>
      <c r="U362" s="46"/>
      <c r="V362" s="48"/>
      <c r="W362" s="24"/>
      <c r="X362" s="46"/>
      <c r="Y362" s="48"/>
      <c r="Z362" s="46"/>
      <c r="AA362" s="46"/>
      <c r="AB362" s="48"/>
      <c r="AC362" s="48"/>
      <c r="AD362" s="46"/>
    </row>
    <row r="363" spans="3:30" s="168" customFormat="1" ht="44.25" customHeight="1" x14ac:dyDescent="0.25">
      <c r="C363" s="294"/>
      <c r="D363" s="330"/>
      <c r="E363" s="245" t="s">
        <v>153</v>
      </c>
      <c r="F363" s="185">
        <v>0.69</v>
      </c>
      <c r="G363" s="245" t="s">
        <v>67</v>
      </c>
      <c r="H363" s="113">
        <v>0.77900000000000003</v>
      </c>
      <c r="J363" s="24"/>
      <c r="L363" s="46"/>
      <c r="M363" s="24"/>
      <c r="O363" s="46"/>
      <c r="P363" s="47"/>
      <c r="Q363" s="46"/>
      <c r="R363" s="46"/>
      <c r="S363" s="48"/>
      <c r="T363" s="24"/>
      <c r="U363" s="46"/>
      <c r="V363" s="48"/>
      <c r="W363" s="24"/>
      <c r="X363" s="46"/>
      <c r="Y363" s="48"/>
      <c r="Z363" s="46"/>
      <c r="AA363" s="46"/>
      <c r="AB363" s="48"/>
      <c r="AC363" s="48"/>
      <c r="AD363" s="46"/>
    </row>
    <row r="364" spans="3:30" s="168" customFormat="1" ht="44.25" customHeight="1" x14ac:dyDescent="0.25">
      <c r="C364" s="294"/>
      <c r="D364" s="330"/>
      <c r="E364" s="245" t="s">
        <v>154</v>
      </c>
      <c r="F364" s="185">
        <v>0.8</v>
      </c>
      <c r="G364" s="245" t="s">
        <v>67</v>
      </c>
      <c r="H364" s="113">
        <v>0.77900000000000003</v>
      </c>
      <c r="J364" s="24"/>
      <c r="L364" s="46"/>
      <c r="M364" s="24"/>
      <c r="O364" s="46"/>
      <c r="P364" s="47"/>
      <c r="Q364" s="46"/>
      <c r="R364" s="46"/>
      <c r="S364" s="48"/>
      <c r="T364" s="24"/>
      <c r="U364" s="46"/>
      <c r="V364" s="48"/>
      <c r="W364" s="24"/>
      <c r="X364" s="46"/>
      <c r="Y364" s="48"/>
      <c r="Z364" s="46"/>
      <c r="AA364" s="46"/>
      <c r="AB364" s="48"/>
      <c r="AC364" s="48"/>
      <c r="AD364" s="46"/>
    </row>
    <row r="365" spans="3:30" s="168" customFormat="1" ht="44.25" customHeight="1" x14ac:dyDescent="0.25">
      <c r="C365" s="294"/>
      <c r="D365" s="330"/>
      <c r="E365" s="245" t="s">
        <v>155</v>
      </c>
      <c r="F365" s="185">
        <v>0.6</v>
      </c>
      <c r="G365" s="245" t="s">
        <v>67</v>
      </c>
      <c r="H365" s="113">
        <v>0.77900000000000003</v>
      </c>
      <c r="J365" s="24"/>
      <c r="L365" s="46"/>
      <c r="M365" s="24"/>
      <c r="O365" s="46"/>
      <c r="P365" s="47"/>
      <c r="Q365" s="46"/>
      <c r="R365" s="46"/>
      <c r="S365" s="48"/>
      <c r="T365" s="24"/>
      <c r="U365" s="46"/>
      <c r="V365" s="48"/>
      <c r="W365" s="24"/>
      <c r="X365" s="46"/>
      <c r="Y365" s="48"/>
      <c r="Z365" s="46"/>
      <c r="AA365" s="46"/>
      <c r="AB365" s="48"/>
      <c r="AC365" s="48"/>
      <c r="AD365" s="46"/>
    </row>
    <row r="366" spans="3:30" s="168" customFormat="1" ht="44.25" customHeight="1" x14ac:dyDescent="0.25">
      <c r="C366" s="294"/>
      <c r="D366" s="330"/>
      <c r="E366" s="245" t="s">
        <v>156</v>
      </c>
      <c r="F366" s="185">
        <v>0.72</v>
      </c>
      <c r="G366" s="245" t="s">
        <v>67</v>
      </c>
      <c r="H366" s="113">
        <v>0.77900000000000003</v>
      </c>
      <c r="J366" s="24"/>
      <c r="L366" s="46"/>
      <c r="M366" s="24"/>
      <c r="O366" s="46"/>
      <c r="P366" s="47"/>
      <c r="Q366" s="46"/>
      <c r="R366" s="46"/>
      <c r="S366" s="48"/>
      <c r="T366" s="24"/>
      <c r="U366" s="46"/>
      <c r="V366" s="48"/>
      <c r="W366" s="24"/>
      <c r="X366" s="46"/>
      <c r="Y366" s="48"/>
      <c r="Z366" s="46"/>
      <c r="AA366" s="46"/>
      <c r="AB366" s="48"/>
      <c r="AC366" s="48"/>
      <c r="AD366" s="46"/>
    </row>
    <row r="367" spans="3:30" s="168" customFormat="1" ht="44.25" customHeight="1" x14ac:dyDescent="0.25">
      <c r="C367" s="295"/>
      <c r="D367" s="331"/>
      <c r="E367" s="245" t="s">
        <v>157</v>
      </c>
      <c r="F367" s="185">
        <v>0.59</v>
      </c>
      <c r="G367" s="245" t="s">
        <v>76</v>
      </c>
      <c r="H367" s="113">
        <v>0.77900000000000003</v>
      </c>
      <c r="J367" s="24"/>
      <c r="L367" s="46"/>
      <c r="M367" s="24"/>
      <c r="O367" s="46"/>
      <c r="P367" s="47"/>
      <c r="Q367" s="46"/>
      <c r="R367" s="46"/>
      <c r="S367" s="48"/>
      <c r="T367" s="24"/>
      <c r="U367" s="46"/>
      <c r="V367" s="48"/>
      <c r="W367" s="24"/>
      <c r="X367" s="46"/>
      <c r="Y367" s="48"/>
      <c r="Z367" s="46"/>
      <c r="AA367" s="46"/>
      <c r="AB367" s="48"/>
      <c r="AC367" s="48"/>
      <c r="AD367" s="46"/>
    </row>
    <row r="368" spans="3:30" s="168" customFormat="1" ht="44.25" customHeight="1" x14ac:dyDescent="0.25">
      <c r="C368" s="293" t="s">
        <v>158</v>
      </c>
      <c r="D368" s="329">
        <v>0.93</v>
      </c>
      <c r="E368" s="245" t="s">
        <v>159</v>
      </c>
      <c r="F368" s="185">
        <v>0.94</v>
      </c>
      <c r="G368" s="245" t="s">
        <v>69</v>
      </c>
      <c r="H368" s="113">
        <v>0.77900000000000003</v>
      </c>
      <c r="J368" s="24"/>
      <c r="L368" s="46"/>
      <c r="M368" s="24"/>
      <c r="O368" s="46"/>
      <c r="P368" s="47"/>
      <c r="Q368" s="46"/>
      <c r="R368" s="46"/>
      <c r="S368" s="48"/>
      <c r="T368" s="24"/>
      <c r="U368" s="46"/>
      <c r="V368" s="48"/>
      <c r="W368" s="24"/>
      <c r="X368" s="46"/>
      <c r="Y368" s="48"/>
      <c r="Z368" s="46"/>
      <c r="AA368" s="46"/>
      <c r="AB368" s="48"/>
      <c r="AC368" s="48"/>
      <c r="AD368" s="46"/>
    </row>
    <row r="369" spans="3:30" s="168" customFormat="1" ht="44.25" customHeight="1" x14ac:dyDescent="0.25">
      <c r="C369" s="294"/>
      <c r="D369" s="330"/>
      <c r="E369" s="245" t="s">
        <v>160</v>
      </c>
      <c r="F369" s="185">
        <v>0.96</v>
      </c>
      <c r="G369" s="245" t="s">
        <v>69</v>
      </c>
      <c r="H369" s="113">
        <v>0.77900000000000003</v>
      </c>
      <c r="J369" s="24"/>
      <c r="L369" s="46"/>
      <c r="M369" s="24"/>
      <c r="O369" s="46"/>
      <c r="P369" s="47"/>
      <c r="Q369" s="46"/>
      <c r="R369" s="46"/>
      <c r="S369" s="48"/>
      <c r="T369" s="24"/>
      <c r="U369" s="46"/>
      <c r="V369" s="48"/>
      <c r="W369" s="24"/>
      <c r="X369" s="46"/>
      <c r="Y369" s="48"/>
      <c r="Z369" s="46"/>
      <c r="AA369" s="46"/>
      <c r="AB369" s="48"/>
      <c r="AC369" s="48"/>
      <c r="AD369" s="46"/>
    </row>
    <row r="370" spans="3:30" s="168" customFormat="1" ht="44.25" customHeight="1" x14ac:dyDescent="0.25">
      <c r="C370" s="294"/>
      <c r="D370" s="330"/>
      <c r="E370" s="245" t="s">
        <v>161</v>
      </c>
      <c r="F370" s="185">
        <v>0.96</v>
      </c>
      <c r="G370" s="245" t="s">
        <v>69</v>
      </c>
      <c r="H370" s="113">
        <v>0.77900000000000003</v>
      </c>
      <c r="J370" s="24"/>
      <c r="L370" s="46"/>
      <c r="M370" s="24"/>
      <c r="O370" s="46"/>
      <c r="P370" s="47"/>
      <c r="Q370" s="46"/>
      <c r="R370" s="46"/>
      <c r="S370" s="48"/>
      <c r="T370" s="24"/>
      <c r="U370" s="46"/>
      <c r="V370" s="48"/>
      <c r="W370" s="24"/>
      <c r="X370" s="46"/>
      <c r="Y370" s="48"/>
      <c r="Z370" s="46"/>
      <c r="AA370" s="46"/>
      <c r="AB370" s="48"/>
      <c r="AC370" s="48"/>
      <c r="AD370" s="46"/>
    </row>
    <row r="371" spans="3:30" s="168" customFormat="1" ht="44.25" customHeight="1" x14ac:dyDescent="0.25">
      <c r="C371" s="294"/>
      <c r="D371" s="330"/>
      <c r="E371" s="245" t="s">
        <v>162</v>
      </c>
      <c r="F371" s="185">
        <v>1</v>
      </c>
      <c r="G371" s="245" t="s">
        <v>69</v>
      </c>
      <c r="H371" s="113">
        <v>0.77900000000000003</v>
      </c>
      <c r="J371" s="24"/>
      <c r="L371" s="46"/>
      <c r="M371" s="24"/>
      <c r="O371" s="46"/>
      <c r="P371" s="47"/>
      <c r="Q371" s="46"/>
      <c r="R371" s="46"/>
      <c r="S371" s="48"/>
      <c r="T371" s="24"/>
      <c r="U371" s="46"/>
      <c r="V371" s="48"/>
      <c r="W371" s="24"/>
      <c r="X371" s="46"/>
      <c r="Y371" s="48"/>
      <c r="Z371" s="46"/>
      <c r="AA371" s="46"/>
      <c r="AB371" s="48"/>
      <c r="AC371" s="48"/>
      <c r="AD371" s="46"/>
    </row>
    <row r="372" spans="3:30" s="168" customFormat="1" ht="44.25" customHeight="1" x14ac:dyDescent="0.25">
      <c r="C372" s="294"/>
      <c r="D372" s="330"/>
      <c r="E372" s="245" t="s">
        <v>163</v>
      </c>
      <c r="F372" s="185">
        <v>1</v>
      </c>
      <c r="G372" s="245" t="s">
        <v>69</v>
      </c>
      <c r="H372" s="113">
        <v>0.77900000000000003</v>
      </c>
      <c r="J372" s="24"/>
      <c r="L372" s="46"/>
      <c r="M372" s="24"/>
      <c r="O372" s="46"/>
      <c r="P372" s="47"/>
      <c r="Q372" s="46"/>
      <c r="R372" s="46"/>
      <c r="S372" s="48"/>
      <c r="T372" s="24"/>
      <c r="U372" s="46"/>
      <c r="V372" s="48"/>
      <c r="W372" s="24"/>
      <c r="X372" s="46"/>
      <c r="Y372" s="48"/>
      <c r="Z372" s="46"/>
      <c r="AA372" s="46"/>
      <c r="AB372" s="48"/>
      <c r="AC372" s="48"/>
      <c r="AD372" s="46"/>
    </row>
    <row r="373" spans="3:30" s="168" customFormat="1" ht="44.25" customHeight="1" x14ac:dyDescent="0.25">
      <c r="C373" s="294"/>
      <c r="D373" s="330"/>
      <c r="E373" s="245" t="s">
        <v>164</v>
      </c>
      <c r="F373" s="185">
        <v>1</v>
      </c>
      <c r="G373" s="245" t="s">
        <v>69</v>
      </c>
      <c r="H373" s="113">
        <v>0.77900000000000003</v>
      </c>
      <c r="J373" s="24"/>
      <c r="L373" s="46"/>
      <c r="M373" s="24"/>
      <c r="O373" s="46"/>
      <c r="P373" s="47"/>
      <c r="Q373" s="46"/>
      <c r="R373" s="46"/>
      <c r="S373" s="48"/>
      <c r="T373" s="24"/>
      <c r="U373" s="46"/>
      <c r="V373" s="48"/>
      <c r="W373" s="24"/>
      <c r="X373" s="46"/>
      <c r="Y373" s="48"/>
      <c r="Z373" s="46"/>
      <c r="AA373" s="46"/>
      <c r="AB373" s="48"/>
      <c r="AC373" s="48"/>
      <c r="AD373" s="46"/>
    </row>
    <row r="374" spans="3:30" s="168" customFormat="1" ht="44.25" customHeight="1" x14ac:dyDescent="0.25">
      <c r="C374" s="294"/>
      <c r="D374" s="330"/>
      <c r="E374" s="245" t="s">
        <v>165</v>
      </c>
      <c r="F374" s="185">
        <v>1</v>
      </c>
      <c r="G374" s="245" t="s">
        <v>69</v>
      </c>
      <c r="H374" s="113">
        <v>0.77900000000000003</v>
      </c>
      <c r="J374" s="24"/>
      <c r="L374" s="46"/>
      <c r="M374" s="24"/>
      <c r="O374" s="46"/>
      <c r="P374" s="47"/>
      <c r="Q374" s="46"/>
      <c r="R374" s="46"/>
      <c r="S374" s="48"/>
      <c r="T374" s="24"/>
      <c r="U374" s="46"/>
      <c r="V374" s="48"/>
      <c r="W374" s="24"/>
      <c r="X374" s="46"/>
      <c r="Y374" s="48"/>
      <c r="Z374" s="46"/>
      <c r="AA374" s="46"/>
      <c r="AB374" s="48"/>
      <c r="AC374" s="48"/>
      <c r="AD374" s="46"/>
    </row>
    <row r="375" spans="3:30" s="168" customFormat="1" ht="44.25" customHeight="1" x14ac:dyDescent="0.25">
      <c r="C375" s="295"/>
      <c r="D375" s="331"/>
      <c r="E375" s="245" t="s">
        <v>166</v>
      </c>
      <c r="F375" s="185">
        <v>0.7</v>
      </c>
      <c r="G375" s="245" t="s">
        <v>67</v>
      </c>
      <c r="H375" s="113">
        <v>0.77900000000000003</v>
      </c>
      <c r="J375" s="24"/>
      <c r="L375" s="46"/>
      <c r="M375" s="24"/>
      <c r="O375" s="46"/>
      <c r="P375" s="47"/>
      <c r="Q375" s="46"/>
      <c r="R375" s="46"/>
      <c r="S375" s="48"/>
      <c r="T375" s="24"/>
      <c r="U375" s="46"/>
      <c r="V375" s="48"/>
      <c r="W375" s="24"/>
      <c r="X375" s="46"/>
      <c r="Y375" s="48"/>
      <c r="Z375" s="46"/>
      <c r="AA375" s="46"/>
      <c r="AB375" s="48"/>
      <c r="AC375" s="48"/>
      <c r="AD375" s="46"/>
    </row>
    <row r="376" spans="3:30" s="168" customFormat="1" ht="44.25" customHeight="1" x14ac:dyDescent="0.25">
      <c r="C376" s="293" t="s">
        <v>167</v>
      </c>
      <c r="D376" s="329">
        <v>0.89</v>
      </c>
      <c r="E376" s="245" t="s">
        <v>168</v>
      </c>
      <c r="F376" s="185">
        <v>1</v>
      </c>
      <c r="G376" s="245" t="s">
        <v>69</v>
      </c>
      <c r="H376" s="113">
        <v>0.77900000000000003</v>
      </c>
      <c r="J376" s="24"/>
      <c r="L376" s="46"/>
      <c r="M376" s="24"/>
      <c r="O376" s="46"/>
      <c r="P376" s="47"/>
      <c r="Q376" s="46"/>
      <c r="R376" s="46"/>
      <c r="S376" s="48"/>
      <c r="T376" s="24"/>
      <c r="U376" s="46"/>
      <c r="V376" s="48"/>
      <c r="W376" s="24"/>
      <c r="X376" s="46"/>
      <c r="Y376" s="48"/>
      <c r="Z376" s="46"/>
      <c r="AA376" s="46"/>
      <c r="AB376" s="48"/>
      <c r="AC376" s="48"/>
      <c r="AD376" s="46"/>
    </row>
    <row r="377" spans="3:30" s="168" customFormat="1" ht="44.25" customHeight="1" x14ac:dyDescent="0.25">
      <c r="C377" s="294"/>
      <c r="D377" s="330"/>
      <c r="E377" s="245" t="s">
        <v>169</v>
      </c>
      <c r="F377" s="185">
        <v>0.99</v>
      </c>
      <c r="G377" s="245" t="s">
        <v>69</v>
      </c>
      <c r="H377" s="113">
        <v>0.77900000000000003</v>
      </c>
      <c r="J377" s="24"/>
      <c r="L377" s="46"/>
      <c r="M377" s="24"/>
      <c r="O377" s="46"/>
      <c r="P377" s="47"/>
      <c r="Q377" s="46"/>
      <c r="R377" s="46"/>
      <c r="S377" s="48"/>
      <c r="T377" s="24"/>
      <c r="U377" s="46"/>
      <c r="V377" s="48"/>
      <c r="W377" s="24"/>
      <c r="X377" s="46"/>
      <c r="Y377" s="48"/>
      <c r="Z377" s="46"/>
      <c r="AA377" s="46"/>
      <c r="AB377" s="48"/>
      <c r="AC377" s="48"/>
      <c r="AD377" s="46"/>
    </row>
    <row r="378" spans="3:30" s="168" customFormat="1" ht="44.25" customHeight="1" x14ac:dyDescent="0.25">
      <c r="C378" s="294"/>
      <c r="D378" s="330"/>
      <c r="E378" s="245" t="s">
        <v>170</v>
      </c>
      <c r="F378" s="185">
        <v>0.94</v>
      </c>
      <c r="G378" s="245" t="s">
        <v>69</v>
      </c>
      <c r="H378" s="113">
        <v>0.77900000000000003</v>
      </c>
      <c r="J378" s="24"/>
      <c r="L378" s="46"/>
      <c r="M378" s="24"/>
      <c r="O378" s="46"/>
      <c r="P378" s="47"/>
      <c r="Q378" s="46"/>
      <c r="R378" s="46"/>
      <c r="S378" s="48"/>
      <c r="T378" s="24"/>
      <c r="U378" s="46"/>
      <c r="V378" s="48"/>
      <c r="W378" s="24"/>
      <c r="X378" s="46"/>
      <c r="Y378" s="48"/>
      <c r="Z378" s="46"/>
      <c r="AA378" s="46"/>
      <c r="AB378" s="48"/>
      <c r="AC378" s="48"/>
      <c r="AD378" s="46"/>
    </row>
    <row r="379" spans="3:30" s="168" customFormat="1" ht="44.25" customHeight="1" x14ac:dyDescent="0.25">
      <c r="C379" s="294"/>
      <c r="D379" s="330"/>
      <c r="E379" s="245" t="s">
        <v>171</v>
      </c>
      <c r="F379" s="185">
        <v>0.88</v>
      </c>
      <c r="G379" s="245" t="s">
        <v>69</v>
      </c>
      <c r="H379" s="113">
        <v>0.77900000000000003</v>
      </c>
      <c r="J379" s="24"/>
      <c r="L379" s="46"/>
      <c r="M379" s="24"/>
      <c r="O379" s="46"/>
      <c r="P379" s="47"/>
      <c r="Q379" s="46"/>
      <c r="R379" s="46"/>
      <c r="S379" s="48"/>
      <c r="T379" s="24"/>
      <c r="U379" s="46"/>
      <c r="V379" s="48"/>
      <c r="W379" s="24"/>
      <c r="X379" s="46"/>
      <c r="Y379" s="48"/>
      <c r="Z379" s="46"/>
      <c r="AA379" s="46"/>
      <c r="AB379" s="48"/>
      <c r="AC379" s="48"/>
      <c r="AD379" s="46"/>
    </row>
    <row r="380" spans="3:30" s="168" customFormat="1" ht="44.25" customHeight="1" x14ac:dyDescent="0.25">
      <c r="C380" s="294"/>
      <c r="D380" s="330"/>
      <c r="E380" s="245" t="s">
        <v>172</v>
      </c>
      <c r="F380" s="185">
        <v>0.88</v>
      </c>
      <c r="G380" s="245" t="s">
        <v>69</v>
      </c>
      <c r="H380" s="113">
        <v>0.77900000000000003</v>
      </c>
      <c r="J380" s="24"/>
      <c r="L380" s="46"/>
      <c r="M380" s="24"/>
      <c r="O380" s="46"/>
      <c r="P380" s="47"/>
      <c r="Q380" s="46"/>
      <c r="R380" s="46"/>
      <c r="S380" s="48"/>
      <c r="T380" s="24"/>
      <c r="U380" s="46"/>
      <c r="V380" s="48"/>
      <c r="W380" s="24"/>
      <c r="X380" s="46"/>
      <c r="Y380" s="48"/>
      <c r="Z380" s="46"/>
      <c r="AA380" s="46"/>
      <c r="AB380" s="48"/>
      <c r="AC380" s="48"/>
      <c r="AD380" s="46"/>
    </row>
    <row r="381" spans="3:30" s="168" customFormat="1" ht="44.25" customHeight="1" x14ac:dyDescent="0.25">
      <c r="C381" s="294"/>
      <c r="D381" s="330"/>
      <c r="E381" s="245" t="s">
        <v>173</v>
      </c>
      <c r="F381" s="185">
        <v>0.86</v>
      </c>
      <c r="G381" s="245" t="s">
        <v>69</v>
      </c>
      <c r="H381" s="113">
        <v>0.77900000000000003</v>
      </c>
      <c r="J381" s="24"/>
      <c r="L381" s="46"/>
      <c r="M381" s="24"/>
      <c r="O381" s="46"/>
      <c r="P381" s="47"/>
      <c r="Q381" s="46"/>
      <c r="R381" s="46"/>
      <c r="S381" s="48"/>
      <c r="T381" s="24"/>
      <c r="U381" s="46"/>
      <c r="V381" s="48"/>
      <c r="W381" s="24"/>
      <c r="X381" s="46"/>
      <c r="Y381" s="48"/>
      <c r="Z381" s="46"/>
      <c r="AA381" s="46"/>
      <c r="AB381" s="48"/>
      <c r="AC381" s="48"/>
      <c r="AD381" s="46"/>
    </row>
    <row r="382" spans="3:30" s="168" customFormat="1" ht="44.25" customHeight="1" x14ac:dyDescent="0.25">
      <c r="C382" s="294"/>
      <c r="D382" s="330"/>
      <c r="E382" s="245" t="s">
        <v>174</v>
      </c>
      <c r="F382" s="185">
        <v>0.85</v>
      </c>
      <c r="G382" s="245" t="s">
        <v>69</v>
      </c>
      <c r="H382" s="113">
        <v>0.77900000000000003</v>
      </c>
      <c r="J382" s="24"/>
      <c r="L382" s="46"/>
      <c r="M382" s="24"/>
      <c r="O382" s="46"/>
      <c r="P382" s="47"/>
      <c r="Q382" s="46"/>
      <c r="R382" s="46"/>
      <c r="S382" s="48"/>
      <c r="T382" s="24"/>
      <c r="U382" s="46"/>
      <c r="V382" s="48"/>
      <c r="W382" s="24"/>
      <c r="X382" s="46"/>
      <c r="Y382" s="48"/>
      <c r="Z382" s="46"/>
      <c r="AA382" s="46"/>
      <c r="AB382" s="48"/>
      <c r="AC382" s="48"/>
      <c r="AD382" s="46"/>
    </row>
    <row r="383" spans="3:30" s="168" customFormat="1" ht="44.25" customHeight="1" x14ac:dyDescent="0.25">
      <c r="C383" s="294"/>
      <c r="D383" s="330"/>
      <c r="E383" s="245" t="s">
        <v>175</v>
      </c>
      <c r="F383" s="185">
        <v>0.86</v>
      </c>
      <c r="G383" s="245" t="s">
        <v>69</v>
      </c>
      <c r="H383" s="113">
        <v>0.77900000000000003</v>
      </c>
      <c r="J383" s="24"/>
      <c r="L383" s="46"/>
      <c r="M383" s="24"/>
      <c r="O383" s="46"/>
      <c r="P383" s="47"/>
      <c r="Q383" s="46"/>
      <c r="R383" s="46"/>
      <c r="S383" s="48"/>
      <c r="T383" s="24"/>
      <c r="U383" s="46"/>
      <c r="V383" s="48"/>
      <c r="W383" s="24"/>
      <c r="X383" s="46"/>
      <c r="Y383" s="48"/>
      <c r="Z383" s="46"/>
      <c r="AA383" s="46"/>
      <c r="AB383" s="48"/>
      <c r="AC383" s="48"/>
      <c r="AD383" s="46"/>
    </row>
    <row r="384" spans="3:30" s="168" customFormat="1" ht="44.25" customHeight="1" x14ac:dyDescent="0.25">
      <c r="C384" s="294"/>
      <c r="D384" s="330"/>
      <c r="E384" s="245" t="s">
        <v>176</v>
      </c>
      <c r="F384" s="185">
        <v>0.81</v>
      </c>
      <c r="G384" s="245" t="s">
        <v>67</v>
      </c>
      <c r="H384" s="113">
        <v>0.77900000000000003</v>
      </c>
      <c r="J384" s="24"/>
      <c r="L384" s="46"/>
      <c r="M384" s="24"/>
      <c r="O384" s="46"/>
      <c r="P384" s="47"/>
      <c r="Q384" s="46"/>
      <c r="R384" s="46"/>
      <c r="S384" s="48"/>
      <c r="T384" s="24"/>
      <c r="U384" s="46"/>
      <c r="V384" s="48"/>
      <c r="W384" s="24"/>
      <c r="X384" s="46"/>
      <c r="Y384" s="48"/>
      <c r="Z384" s="46"/>
      <c r="AA384" s="46"/>
      <c r="AB384" s="48"/>
      <c r="AC384" s="48"/>
      <c r="AD384" s="46"/>
    </row>
    <row r="385" spans="3:30" s="168" customFormat="1" ht="44.25" customHeight="1" x14ac:dyDescent="0.25">
      <c r="C385" s="294"/>
      <c r="D385" s="330"/>
      <c r="E385" s="245" t="s">
        <v>177</v>
      </c>
      <c r="F385" s="185">
        <v>0.96</v>
      </c>
      <c r="G385" s="245" t="s">
        <v>69</v>
      </c>
      <c r="H385" s="113">
        <v>0.77900000000000003</v>
      </c>
      <c r="J385" s="24"/>
      <c r="L385" s="46"/>
      <c r="M385" s="24"/>
      <c r="O385" s="46"/>
      <c r="P385" s="47"/>
      <c r="Q385" s="46"/>
      <c r="R385" s="46"/>
      <c r="S385" s="48"/>
      <c r="T385" s="24"/>
      <c r="U385" s="46"/>
      <c r="V385" s="48"/>
      <c r="W385" s="24"/>
      <c r="X385" s="46"/>
      <c r="Y385" s="48"/>
      <c r="Z385" s="46"/>
      <c r="AA385" s="46"/>
      <c r="AB385" s="48"/>
      <c r="AC385" s="48"/>
      <c r="AD385" s="46"/>
    </row>
    <row r="386" spans="3:30" s="168" customFormat="1" ht="44.25" customHeight="1" x14ac:dyDescent="0.25">
      <c r="C386" s="294"/>
      <c r="D386" s="330"/>
      <c r="E386" s="245" t="s">
        <v>178</v>
      </c>
      <c r="F386" s="185">
        <v>0.94</v>
      </c>
      <c r="G386" s="245" t="s">
        <v>69</v>
      </c>
      <c r="H386" s="113">
        <v>0.77900000000000003</v>
      </c>
      <c r="J386" s="24"/>
      <c r="L386" s="46"/>
      <c r="M386" s="24"/>
      <c r="O386" s="46"/>
      <c r="P386" s="47"/>
      <c r="Q386" s="46"/>
      <c r="R386" s="46"/>
      <c r="S386" s="48"/>
      <c r="T386" s="24"/>
      <c r="U386" s="46"/>
      <c r="V386" s="48"/>
      <c r="W386" s="24"/>
      <c r="X386" s="46"/>
      <c r="Y386" s="48"/>
      <c r="Z386" s="46"/>
      <c r="AA386" s="46"/>
      <c r="AB386" s="48"/>
      <c r="AC386" s="48"/>
      <c r="AD386" s="46"/>
    </row>
    <row r="387" spans="3:30" s="168" customFormat="1" ht="44.25" customHeight="1" x14ac:dyDescent="0.25">
      <c r="C387" s="295"/>
      <c r="D387" s="331"/>
      <c r="E387" s="245" t="s">
        <v>179</v>
      </c>
      <c r="F387" s="185">
        <v>0.68</v>
      </c>
      <c r="G387" s="245" t="s">
        <v>67</v>
      </c>
      <c r="H387" s="113">
        <v>0.77900000000000003</v>
      </c>
      <c r="J387" s="24"/>
      <c r="L387" s="46"/>
      <c r="M387" s="24"/>
      <c r="O387" s="46"/>
      <c r="P387" s="47"/>
      <c r="Q387" s="46"/>
      <c r="R387" s="46"/>
      <c r="S387" s="48"/>
      <c r="T387" s="24"/>
      <c r="U387" s="46"/>
      <c r="V387" s="48"/>
      <c r="W387" s="24"/>
      <c r="X387" s="46"/>
      <c r="Y387" s="48"/>
      <c r="Z387" s="46"/>
      <c r="AA387" s="46"/>
      <c r="AB387" s="48"/>
      <c r="AC387" s="48"/>
      <c r="AD387" s="46"/>
    </row>
    <row r="388" spans="3:30" s="168" customFormat="1" ht="44.25" customHeight="1" x14ac:dyDescent="0.25">
      <c r="C388" s="293" t="s">
        <v>180</v>
      </c>
      <c r="D388" s="329">
        <v>0.95</v>
      </c>
      <c r="E388" s="245" t="s">
        <v>181</v>
      </c>
      <c r="F388" s="185">
        <v>0.91</v>
      </c>
      <c r="G388" s="245" t="s">
        <v>69</v>
      </c>
      <c r="H388" s="113">
        <v>0.77900000000000003</v>
      </c>
      <c r="J388" s="24"/>
      <c r="L388" s="46"/>
      <c r="M388" s="24"/>
      <c r="O388" s="46"/>
      <c r="P388" s="47"/>
      <c r="Q388" s="46"/>
      <c r="R388" s="46"/>
      <c r="S388" s="48"/>
      <c r="T388" s="24"/>
      <c r="U388" s="46"/>
      <c r="V388" s="48"/>
      <c r="W388" s="24"/>
      <c r="X388" s="46"/>
      <c r="Y388" s="48"/>
      <c r="Z388" s="46"/>
      <c r="AA388" s="46"/>
      <c r="AB388" s="48"/>
      <c r="AC388" s="48"/>
      <c r="AD388" s="46"/>
    </row>
    <row r="389" spans="3:30" s="168" customFormat="1" ht="44.25" customHeight="1" x14ac:dyDescent="0.25">
      <c r="C389" s="294"/>
      <c r="D389" s="330"/>
      <c r="E389" s="245" t="s">
        <v>182</v>
      </c>
      <c r="F389" s="185">
        <v>0.94</v>
      </c>
      <c r="G389" s="245" t="s">
        <v>69</v>
      </c>
      <c r="H389" s="113">
        <v>0.77900000000000003</v>
      </c>
      <c r="J389" s="24"/>
      <c r="L389" s="46"/>
      <c r="M389" s="24"/>
      <c r="O389" s="46"/>
      <c r="P389" s="47"/>
      <c r="Q389" s="46"/>
      <c r="R389" s="46"/>
      <c r="S389" s="48"/>
      <c r="T389" s="24"/>
      <c r="U389" s="46"/>
      <c r="V389" s="48"/>
      <c r="W389" s="24"/>
      <c r="X389" s="46"/>
      <c r="Y389" s="48"/>
      <c r="Z389" s="46"/>
      <c r="AA389" s="46"/>
      <c r="AB389" s="48"/>
      <c r="AC389" s="48"/>
      <c r="AD389" s="46"/>
    </row>
    <row r="390" spans="3:30" s="168" customFormat="1" ht="44.25" customHeight="1" x14ac:dyDescent="0.25">
      <c r="C390" s="294"/>
      <c r="D390" s="330"/>
      <c r="E390" s="245" t="s">
        <v>183</v>
      </c>
      <c r="F390" s="185">
        <v>1</v>
      </c>
      <c r="G390" s="245" t="s">
        <v>69</v>
      </c>
      <c r="H390" s="113">
        <v>0.77900000000000003</v>
      </c>
      <c r="J390" s="24"/>
      <c r="L390" s="46"/>
      <c r="M390" s="24"/>
      <c r="O390" s="46"/>
      <c r="P390" s="47"/>
      <c r="Q390" s="46"/>
      <c r="R390" s="46"/>
      <c r="S390" s="48"/>
      <c r="T390" s="24"/>
      <c r="U390" s="46"/>
      <c r="V390" s="48"/>
      <c r="W390" s="24"/>
      <c r="X390" s="46"/>
      <c r="Y390" s="48"/>
      <c r="Z390" s="46"/>
      <c r="AA390" s="46"/>
      <c r="AB390" s="48"/>
      <c r="AC390" s="48"/>
      <c r="AD390" s="46"/>
    </row>
    <row r="391" spans="3:30" s="168" customFormat="1" ht="44.25" customHeight="1" x14ac:dyDescent="0.25">
      <c r="C391" s="294"/>
      <c r="D391" s="330"/>
      <c r="E391" s="245" t="s">
        <v>184</v>
      </c>
      <c r="F391" s="185">
        <v>1</v>
      </c>
      <c r="G391" s="245" t="s">
        <v>69</v>
      </c>
      <c r="H391" s="113">
        <v>0.77900000000000003</v>
      </c>
      <c r="J391" s="24"/>
      <c r="L391" s="46"/>
      <c r="M391" s="24"/>
      <c r="O391" s="46"/>
      <c r="P391" s="47"/>
      <c r="Q391" s="46"/>
      <c r="R391" s="46"/>
      <c r="S391" s="48"/>
      <c r="T391" s="24"/>
      <c r="U391" s="46"/>
      <c r="V391" s="48"/>
      <c r="W391" s="24"/>
      <c r="X391" s="46"/>
      <c r="Y391" s="48"/>
      <c r="Z391" s="46"/>
      <c r="AA391" s="46"/>
      <c r="AB391" s="48"/>
      <c r="AC391" s="48"/>
      <c r="AD391" s="46"/>
    </row>
    <row r="392" spans="3:30" s="168" customFormat="1" ht="44.25" customHeight="1" x14ac:dyDescent="0.25">
      <c r="C392" s="294"/>
      <c r="D392" s="330"/>
      <c r="E392" s="245" t="s">
        <v>185</v>
      </c>
      <c r="F392" s="185">
        <v>1</v>
      </c>
      <c r="G392" s="245" t="s">
        <v>69</v>
      </c>
      <c r="H392" s="113">
        <v>0.77900000000000003</v>
      </c>
      <c r="J392" s="24"/>
      <c r="L392" s="46"/>
      <c r="M392" s="24"/>
      <c r="O392" s="46"/>
      <c r="P392" s="47"/>
      <c r="Q392" s="46"/>
      <c r="R392" s="46"/>
      <c r="S392" s="48"/>
      <c r="T392" s="24"/>
      <c r="U392" s="46"/>
      <c r="V392" s="48"/>
      <c r="W392" s="24"/>
      <c r="X392" s="46"/>
      <c r="Y392" s="48"/>
      <c r="Z392" s="46"/>
      <c r="AA392" s="46"/>
      <c r="AB392" s="48"/>
      <c r="AC392" s="48"/>
      <c r="AD392" s="46"/>
    </row>
    <row r="393" spans="3:30" s="168" customFormat="1" ht="44.25" customHeight="1" x14ac:dyDescent="0.25">
      <c r="C393" s="294"/>
      <c r="D393" s="330"/>
      <c r="E393" s="245" t="s">
        <v>186</v>
      </c>
      <c r="F393" s="185">
        <v>1</v>
      </c>
      <c r="G393" s="245" t="s">
        <v>69</v>
      </c>
      <c r="H393" s="113">
        <v>0.77900000000000003</v>
      </c>
      <c r="J393" s="24"/>
      <c r="L393" s="46"/>
      <c r="M393" s="24"/>
      <c r="O393" s="46"/>
      <c r="P393" s="47"/>
      <c r="Q393" s="46"/>
      <c r="R393" s="46"/>
      <c r="S393" s="48"/>
      <c r="T393" s="24"/>
      <c r="U393" s="46"/>
      <c r="V393" s="48"/>
      <c r="W393" s="24"/>
      <c r="X393" s="46"/>
      <c r="Y393" s="48"/>
      <c r="Z393" s="46"/>
      <c r="AA393" s="46"/>
      <c r="AB393" s="48"/>
      <c r="AC393" s="48"/>
      <c r="AD393" s="46"/>
    </row>
    <row r="394" spans="3:30" s="168" customFormat="1" ht="44.25" customHeight="1" x14ac:dyDescent="0.25">
      <c r="C394" s="294"/>
      <c r="D394" s="330"/>
      <c r="E394" s="245" t="s">
        <v>187</v>
      </c>
      <c r="F394" s="185">
        <v>1</v>
      </c>
      <c r="G394" s="245" t="s">
        <v>69</v>
      </c>
      <c r="H394" s="113">
        <v>0.77900000000000003</v>
      </c>
      <c r="J394" s="24"/>
      <c r="L394" s="46"/>
      <c r="M394" s="24"/>
      <c r="O394" s="46"/>
      <c r="P394" s="47"/>
      <c r="Q394" s="46"/>
      <c r="R394" s="46"/>
      <c r="S394" s="48"/>
      <c r="T394" s="24"/>
      <c r="U394" s="46"/>
      <c r="V394" s="48"/>
      <c r="W394" s="24"/>
      <c r="X394" s="46"/>
      <c r="Y394" s="48"/>
      <c r="Z394" s="46"/>
      <c r="AA394" s="46"/>
      <c r="AB394" s="48"/>
      <c r="AC394" s="48"/>
      <c r="AD394" s="46"/>
    </row>
    <row r="395" spans="3:30" s="168" customFormat="1" ht="44.25" customHeight="1" x14ac:dyDescent="0.25">
      <c r="C395" s="294"/>
      <c r="D395" s="330"/>
      <c r="E395" s="245" t="s">
        <v>188</v>
      </c>
      <c r="F395" s="185">
        <v>0.92</v>
      </c>
      <c r="G395" s="245" t="s">
        <v>69</v>
      </c>
      <c r="H395" s="113">
        <v>0.77900000000000003</v>
      </c>
      <c r="J395" s="24"/>
      <c r="L395" s="46"/>
      <c r="M395" s="24"/>
      <c r="O395" s="46"/>
      <c r="P395" s="47"/>
      <c r="Q395" s="46"/>
      <c r="R395" s="46"/>
      <c r="S395" s="48"/>
      <c r="T395" s="24"/>
      <c r="U395" s="46"/>
      <c r="V395" s="48"/>
      <c r="W395" s="24"/>
      <c r="X395" s="46"/>
      <c r="Y395" s="48"/>
      <c r="Z395" s="46"/>
      <c r="AA395" s="46"/>
      <c r="AB395" s="48"/>
      <c r="AC395" s="48"/>
      <c r="AD395" s="46"/>
    </row>
    <row r="396" spans="3:30" s="168" customFormat="1" ht="44.25" customHeight="1" x14ac:dyDescent="0.25">
      <c r="C396" s="294"/>
      <c r="D396" s="330"/>
      <c r="E396" s="245" t="s">
        <v>189</v>
      </c>
      <c r="F396" s="185">
        <v>1</v>
      </c>
      <c r="G396" s="245" t="s">
        <v>69</v>
      </c>
      <c r="H396" s="113">
        <v>0.77900000000000003</v>
      </c>
      <c r="J396" s="24"/>
      <c r="L396" s="46"/>
      <c r="M396" s="24"/>
      <c r="O396" s="46"/>
      <c r="P396" s="47"/>
      <c r="Q396" s="46"/>
      <c r="R396" s="46"/>
      <c r="S396" s="48"/>
      <c r="T396" s="24"/>
      <c r="U396" s="46"/>
      <c r="V396" s="48"/>
      <c r="W396" s="24"/>
      <c r="X396" s="46"/>
      <c r="Y396" s="48"/>
      <c r="Z396" s="46"/>
      <c r="AA396" s="46"/>
      <c r="AB396" s="48"/>
      <c r="AC396" s="48"/>
      <c r="AD396" s="46"/>
    </row>
    <row r="397" spans="3:30" s="168" customFormat="1" ht="44.25" customHeight="1" x14ac:dyDescent="0.25">
      <c r="C397" s="295"/>
      <c r="D397" s="331"/>
      <c r="E397" s="245" t="s">
        <v>190</v>
      </c>
      <c r="F397" s="185">
        <v>0.75</v>
      </c>
      <c r="G397" s="245" t="s">
        <v>67</v>
      </c>
      <c r="H397" s="113">
        <v>0.77900000000000003</v>
      </c>
      <c r="J397" s="24"/>
      <c r="L397" s="46"/>
      <c r="M397" s="24"/>
      <c r="O397" s="46"/>
      <c r="P397" s="47"/>
      <c r="Q397" s="46"/>
      <c r="R397" s="46"/>
      <c r="S397" s="48"/>
      <c r="T397" s="24"/>
      <c r="U397" s="46"/>
      <c r="V397" s="48"/>
      <c r="W397" s="24"/>
      <c r="X397" s="46"/>
      <c r="Y397" s="48"/>
      <c r="Z397" s="46"/>
      <c r="AA397" s="46"/>
      <c r="AB397" s="48"/>
      <c r="AC397" s="48"/>
      <c r="AD397" s="46"/>
    </row>
    <row r="398" spans="3:30" s="168" customFormat="1" ht="44.25" customHeight="1" x14ac:dyDescent="0.25">
      <c r="C398" s="293" t="s">
        <v>191</v>
      </c>
      <c r="D398" s="329">
        <v>0.9</v>
      </c>
      <c r="E398" s="245" t="s">
        <v>192</v>
      </c>
      <c r="F398" s="185">
        <v>1</v>
      </c>
      <c r="G398" s="245" t="s">
        <v>69</v>
      </c>
      <c r="H398" s="113">
        <v>0.77900000000000003</v>
      </c>
      <c r="J398" s="24"/>
      <c r="L398" s="46"/>
      <c r="M398" s="24"/>
      <c r="O398" s="46"/>
      <c r="P398" s="47"/>
      <c r="Q398" s="46"/>
      <c r="R398" s="46"/>
      <c r="S398" s="48"/>
      <c r="T398" s="24"/>
      <c r="U398" s="46"/>
      <c r="V398" s="48"/>
      <c r="W398" s="24"/>
      <c r="X398" s="46"/>
      <c r="Y398" s="48"/>
      <c r="Z398" s="46"/>
      <c r="AA398" s="46"/>
      <c r="AB398" s="48"/>
      <c r="AC398" s="48"/>
      <c r="AD398" s="46"/>
    </row>
    <row r="399" spans="3:30" s="168" customFormat="1" ht="44.25" customHeight="1" x14ac:dyDescent="0.25">
      <c r="C399" s="294"/>
      <c r="D399" s="330"/>
      <c r="E399" s="245" t="s">
        <v>193</v>
      </c>
      <c r="F399" s="185">
        <v>0.87</v>
      </c>
      <c r="G399" s="245" t="s">
        <v>69</v>
      </c>
      <c r="H399" s="113">
        <v>0.77900000000000003</v>
      </c>
      <c r="J399" s="24"/>
      <c r="L399" s="46"/>
      <c r="M399" s="24"/>
      <c r="O399" s="46"/>
      <c r="P399" s="47"/>
      <c r="Q399" s="46"/>
      <c r="R399" s="46"/>
      <c r="S399" s="48"/>
      <c r="T399" s="24"/>
      <c r="U399" s="46"/>
      <c r="V399" s="48"/>
      <c r="W399" s="24"/>
      <c r="X399" s="46"/>
      <c r="Y399" s="48"/>
      <c r="Z399" s="46"/>
      <c r="AA399" s="46"/>
      <c r="AB399" s="48"/>
      <c r="AC399" s="48"/>
      <c r="AD399" s="46"/>
    </row>
    <row r="400" spans="3:30" s="168" customFormat="1" ht="44.25" customHeight="1" x14ac:dyDescent="0.25">
      <c r="C400" s="294"/>
      <c r="D400" s="330"/>
      <c r="E400" s="245" t="s">
        <v>194</v>
      </c>
      <c r="F400" s="185">
        <v>0.88</v>
      </c>
      <c r="G400" s="245" t="s">
        <v>69</v>
      </c>
      <c r="H400" s="113">
        <v>0.77900000000000003</v>
      </c>
      <c r="J400" s="24"/>
      <c r="L400" s="46"/>
      <c r="M400" s="24"/>
      <c r="O400" s="46"/>
      <c r="P400" s="47"/>
      <c r="Q400" s="46"/>
      <c r="R400" s="46"/>
      <c r="S400" s="48"/>
      <c r="T400" s="24"/>
      <c r="U400" s="46"/>
      <c r="V400" s="48"/>
      <c r="W400" s="24"/>
      <c r="X400" s="46"/>
      <c r="Y400" s="48"/>
      <c r="Z400" s="46"/>
      <c r="AA400" s="46"/>
      <c r="AB400" s="48"/>
      <c r="AC400" s="48"/>
      <c r="AD400" s="46"/>
    </row>
    <row r="401" spans="3:30" s="168" customFormat="1" ht="44.25" customHeight="1" x14ac:dyDescent="0.25">
      <c r="C401" s="294"/>
      <c r="D401" s="330"/>
      <c r="E401" s="245" t="s">
        <v>195</v>
      </c>
      <c r="F401" s="185">
        <v>1</v>
      </c>
      <c r="G401" s="245" t="s">
        <v>69</v>
      </c>
      <c r="H401" s="113">
        <v>0.77900000000000003</v>
      </c>
      <c r="J401" s="24"/>
      <c r="L401" s="46"/>
      <c r="M401" s="24"/>
      <c r="O401" s="46"/>
      <c r="P401" s="47"/>
      <c r="Q401" s="46"/>
      <c r="R401" s="46"/>
      <c r="S401" s="48"/>
      <c r="T401" s="24"/>
      <c r="U401" s="46"/>
      <c r="V401" s="48"/>
      <c r="W401" s="24"/>
      <c r="X401" s="46"/>
      <c r="Y401" s="48"/>
      <c r="Z401" s="46"/>
      <c r="AA401" s="46"/>
      <c r="AB401" s="48"/>
      <c r="AC401" s="48"/>
      <c r="AD401" s="46"/>
    </row>
    <row r="402" spans="3:30" s="168" customFormat="1" ht="44.25" customHeight="1" x14ac:dyDescent="0.25">
      <c r="C402" s="294"/>
      <c r="D402" s="330"/>
      <c r="E402" s="245" t="s">
        <v>196</v>
      </c>
      <c r="F402" s="185">
        <v>1</v>
      </c>
      <c r="G402" s="245" t="s">
        <v>69</v>
      </c>
      <c r="H402" s="113">
        <v>0.77900000000000003</v>
      </c>
      <c r="J402" s="24"/>
      <c r="L402" s="46"/>
      <c r="M402" s="24"/>
      <c r="O402" s="46"/>
      <c r="P402" s="47"/>
      <c r="Q402" s="46"/>
      <c r="R402" s="46"/>
      <c r="S402" s="48"/>
      <c r="T402" s="24"/>
      <c r="U402" s="46"/>
      <c r="V402" s="48"/>
      <c r="W402" s="24"/>
      <c r="X402" s="46"/>
      <c r="Y402" s="48"/>
      <c r="Z402" s="46"/>
      <c r="AA402" s="46"/>
      <c r="AB402" s="48"/>
      <c r="AC402" s="48"/>
      <c r="AD402" s="46"/>
    </row>
    <row r="403" spans="3:30" s="168" customFormat="1" ht="44.25" customHeight="1" x14ac:dyDescent="0.25">
      <c r="C403" s="294"/>
      <c r="D403" s="330"/>
      <c r="E403" s="245" t="s">
        <v>197</v>
      </c>
      <c r="F403" s="185">
        <v>0.98</v>
      </c>
      <c r="G403" s="245" t="s">
        <v>69</v>
      </c>
      <c r="H403" s="113">
        <v>0.77900000000000003</v>
      </c>
      <c r="J403" s="24"/>
      <c r="L403" s="46"/>
      <c r="M403" s="24"/>
      <c r="O403" s="46"/>
      <c r="P403" s="47"/>
      <c r="Q403" s="46"/>
      <c r="R403" s="46"/>
      <c r="S403" s="48"/>
      <c r="T403" s="24"/>
      <c r="U403" s="46"/>
      <c r="V403" s="48"/>
      <c r="W403" s="24"/>
      <c r="X403" s="46"/>
      <c r="Y403" s="48"/>
      <c r="Z403" s="46"/>
      <c r="AA403" s="46"/>
      <c r="AB403" s="48"/>
      <c r="AC403" s="48"/>
      <c r="AD403" s="46"/>
    </row>
    <row r="404" spans="3:30" s="168" customFormat="1" ht="44.25" customHeight="1" x14ac:dyDescent="0.25">
      <c r="C404" s="294"/>
      <c r="D404" s="330"/>
      <c r="E404" s="245" t="s">
        <v>198</v>
      </c>
      <c r="F404" s="185">
        <v>0.97</v>
      </c>
      <c r="G404" s="245" t="s">
        <v>69</v>
      </c>
      <c r="H404" s="113">
        <v>0.77900000000000003</v>
      </c>
      <c r="J404" s="24"/>
      <c r="L404" s="46"/>
      <c r="M404" s="24"/>
      <c r="O404" s="46"/>
      <c r="P404" s="47"/>
      <c r="Q404" s="46"/>
      <c r="R404" s="46"/>
      <c r="S404" s="48"/>
      <c r="T404" s="24"/>
      <c r="U404" s="46"/>
      <c r="V404" s="48"/>
      <c r="W404" s="24"/>
      <c r="X404" s="46"/>
      <c r="Y404" s="48"/>
      <c r="Z404" s="46"/>
      <c r="AA404" s="46"/>
      <c r="AB404" s="48"/>
      <c r="AC404" s="48"/>
      <c r="AD404" s="46"/>
    </row>
    <row r="405" spans="3:30" s="168" customFormat="1" ht="44.25" customHeight="1" x14ac:dyDescent="0.25">
      <c r="C405" s="295"/>
      <c r="D405" s="331"/>
      <c r="E405" s="245" t="s">
        <v>199</v>
      </c>
      <c r="F405" s="185">
        <v>0.54</v>
      </c>
      <c r="G405" s="245" t="s">
        <v>76</v>
      </c>
      <c r="H405" s="113">
        <v>0.77900000000000003</v>
      </c>
      <c r="J405" s="24"/>
      <c r="L405" s="46"/>
      <c r="M405" s="24"/>
      <c r="O405" s="46"/>
      <c r="P405" s="47"/>
      <c r="Q405" s="46"/>
      <c r="R405" s="46"/>
      <c r="S405" s="48"/>
      <c r="T405" s="24"/>
      <c r="U405" s="46"/>
      <c r="V405" s="48"/>
      <c r="W405" s="24"/>
      <c r="X405" s="46"/>
      <c r="Y405" s="48"/>
      <c r="Z405" s="46"/>
      <c r="AA405" s="46"/>
      <c r="AB405" s="48"/>
      <c r="AC405" s="48"/>
      <c r="AD405" s="46"/>
    </row>
    <row r="406" spans="3:30" s="168" customFormat="1" ht="44.25" customHeight="1" x14ac:dyDescent="0.25">
      <c r="C406" s="293" t="s">
        <v>200</v>
      </c>
      <c r="D406" s="329">
        <v>0.91</v>
      </c>
      <c r="E406" s="245" t="s">
        <v>201</v>
      </c>
      <c r="F406" s="185">
        <v>0.89</v>
      </c>
      <c r="G406" s="245" t="s">
        <v>69</v>
      </c>
      <c r="H406" s="113">
        <v>0.77900000000000003</v>
      </c>
      <c r="J406" s="24"/>
      <c r="L406" s="46"/>
      <c r="M406" s="24"/>
      <c r="O406" s="46"/>
      <c r="P406" s="47"/>
      <c r="Q406" s="46"/>
      <c r="R406" s="46"/>
      <c r="S406" s="48"/>
      <c r="T406" s="24"/>
      <c r="U406" s="46"/>
      <c r="V406" s="48"/>
      <c r="W406" s="24"/>
      <c r="X406" s="46"/>
      <c r="Y406" s="48"/>
      <c r="Z406" s="46"/>
      <c r="AA406" s="46"/>
      <c r="AB406" s="48"/>
      <c r="AC406" s="48"/>
      <c r="AD406" s="46"/>
    </row>
    <row r="407" spans="3:30" s="168" customFormat="1" ht="44.25" customHeight="1" x14ac:dyDescent="0.25">
      <c r="C407" s="294"/>
      <c r="D407" s="330"/>
      <c r="E407" s="245" t="s">
        <v>202</v>
      </c>
      <c r="F407" s="185">
        <v>0.88</v>
      </c>
      <c r="G407" s="245" t="s">
        <v>69</v>
      </c>
      <c r="H407" s="113">
        <v>0.77900000000000003</v>
      </c>
      <c r="J407" s="24"/>
      <c r="L407" s="46"/>
      <c r="M407" s="24"/>
      <c r="O407" s="46"/>
      <c r="P407" s="47"/>
      <c r="Q407" s="46"/>
      <c r="R407" s="46"/>
      <c r="S407" s="48"/>
      <c r="T407" s="24"/>
      <c r="U407" s="46"/>
      <c r="V407" s="48"/>
      <c r="W407" s="24"/>
      <c r="X407" s="46"/>
      <c r="Y407" s="48"/>
      <c r="Z407" s="46"/>
      <c r="AA407" s="46"/>
      <c r="AB407" s="48"/>
      <c r="AC407" s="48"/>
      <c r="AD407" s="46"/>
    </row>
    <row r="408" spans="3:30" s="168" customFormat="1" ht="44.25" customHeight="1" x14ac:dyDescent="0.25">
      <c r="C408" s="294"/>
      <c r="D408" s="330"/>
      <c r="E408" s="245" t="s">
        <v>203</v>
      </c>
      <c r="F408" s="185">
        <v>0.99</v>
      </c>
      <c r="G408" s="245" t="s">
        <v>69</v>
      </c>
      <c r="H408" s="113">
        <v>0.77900000000000003</v>
      </c>
      <c r="J408" s="24"/>
      <c r="L408" s="46"/>
      <c r="M408" s="24"/>
      <c r="O408" s="46"/>
      <c r="P408" s="47"/>
      <c r="Q408" s="46"/>
      <c r="R408" s="46"/>
      <c r="S408" s="48"/>
      <c r="T408" s="24"/>
      <c r="U408" s="46"/>
      <c r="V408" s="48"/>
      <c r="W408" s="24"/>
      <c r="X408" s="46"/>
      <c r="Y408" s="48"/>
      <c r="Z408" s="46"/>
      <c r="AA408" s="46"/>
      <c r="AB408" s="48"/>
      <c r="AC408" s="48"/>
      <c r="AD408" s="46"/>
    </row>
    <row r="409" spans="3:30" s="168" customFormat="1" ht="44.25" customHeight="1" x14ac:dyDescent="0.25">
      <c r="C409" s="294"/>
      <c r="D409" s="330"/>
      <c r="E409" s="245" t="s">
        <v>204</v>
      </c>
      <c r="F409" s="185">
        <v>1</v>
      </c>
      <c r="G409" s="245" t="s">
        <v>69</v>
      </c>
      <c r="H409" s="113">
        <v>0.77900000000000003</v>
      </c>
      <c r="J409" s="24"/>
      <c r="L409" s="46"/>
      <c r="M409" s="24"/>
      <c r="O409" s="46"/>
      <c r="P409" s="47"/>
      <c r="Q409" s="46"/>
      <c r="R409" s="46"/>
      <c r="S409" s="48"/>
      <c r="T409" s="24"/>
      <c r="U409" s="46"/>
      <c r="V409" s="48"/>
      <c r="W409" s="24"/>
      <c r="X409" s="46"/>
      <c r="Y409" s="48"/>
      <c r="Z409" s="46"/>
      <c r="AA409" s="46"/>
      <c r="AB409" s="48"/>
      <c r="AC409" s="48"/>
      <c r="AD409" s="46"/>
    </row>
    <row r="410" spans="3:30" s="168" customFormat="1" ht="44.25" customHeight="1" x14ac:dyDescent="0.25">
      <c r="C410" s="294"/>
      <c r="D410" s="330"/>
      <c r="E410" s="245" t="s">
        <v>205</v>
      </c>
      <c r="F410" s="185">
        <v>0.93</v>
      </c>
      <c r="G410" s="245" t="s">
        <v>69</v>
      </c>
      <c r="H410" s="113">
        <v>0.77900000000000003</v>
      </c>
      <c r="J410" s="24"/>
      <c r="L410" s="46"/>
      <c r="M410" s="24"/>
      <c r="O410" s="46"/>
      <c r="P410" s="47"/>
      <c r="Q410" s="46"/>
      <c r="R410" s="46"/>
      <c r="S410" s="48"/>
      <c r="T410" s="24"/>
      <c r="U410" s="46"/>
      <c r="V410" s="48"/>
      <c r="W410" s="24"/>
      <c r="X410" s="46"/>
      <c r="Y410" s="48"/>
      <c r="Z410" s="46"/>
      <c r="AA410" s="46"/>
      <c r="AB410" s="48"/>
      <c r="AC410" s="48"/>
      <c r="AD410" s="46"/>
    </row>
    <row r="411" spans="3:30" s="168" customFormat="1" ht="44.25" customHeight="1" x14ac:dyDescent="0.25">
      <c r="C411" s="294"/>
      <c r="D411" s="330"/>
      <c r="E411" s="245" t="s">
        <v>206</v>
      </c>
      <c r="F411" s="185">
        <v>0.91</v>
      </c>
      <c r="G411" s="245" t="s">
        <v>69</v>
      </c>
      <c r="H411" s="113">
        <v>0.77900000000000003</v>
      </c>
      <c r="J411" s="24"/>
      <c r="L411" s="46"/>
      <c r="M411" s="24"/>
      <c r="O411" s="46"/>
      <c r="P411" s="47"/>
      <c r="Q411" s="46"/>
      <c r="R411" s="46"/>
      <c r="S411" s="48"/>
      <c r="T411" s="24"/>
      <c r="U411" s="46"/>
      <c r="V411" s="48"/>
      <c r="W411" s="24"/>
      <c r="X411" s="46"/>
      <c r="Y411" s="48"/>
      <c r="Z411" s="46"/>
      <c r="AA411" s="46"/>
      <c r="AB411" s="48"/>
      <c r="AC411" s="48"/>
      <c r="AD411" s="46"/>
    </row>
    <row r="412" spans="3:30" s="168" customFormat="1" ht="44.25" customHeight="1" x14ac:dyDescent="0.25">
      <c r="C412" s="294"/>
      <c r="D412" s="330"/>
      <c r="E412" s="245" t="s">
        <v>207</v>
      </c>
      <c r="F412" s="185">
        <v>0.96</v>
      </c>
      <c r="G412" s="245" t="s">
        <v>69</v>
      </c>
      <c r="H412" s="113">
        <v>0.77900000000000003</v>
      </c>
      <c r="J412" s="24"/>
      <c r="L412" s="46"/>
      <c r="M412" s="24"/>
      <c r="O412" s="46"/>
      <c r="P412" s="47"/>
      <c r="Q412" s="46"/>
      <c r="R412" s="46"/>
      <c r="S412" s="48"/>
      <c r="T412" s="24"/>
      <c r="U412" s="46"/>
      <c r="V412" s="48"/>
      <c r="W412" s="24"/>
      <c r="X412" s="46"/>
      <c r="Y412" s="48"/>
      <c r="Z412" s="46"/>
      <c r="AA412" s="46"/>
      <c r="AB412" s="48"/>
      <c r="AC412" s="48"/>
      <c r="AD412" s="46"/>
    </row>
    <row r="413" spans="3:30" s="168" customFormat="1" ht="44.25" customHeight="1" x14ac:dyDescent="0.25">
      <c r="C413" s="295"/>
      <c r="D413" s="331"/>
      <c r="E413" s="245" t="s">
        <v>208</v>
      </c>
      <c r="F413" s="185">
        <v>0.68</v>
      </c>
      <c r="G413" s="245" t="s">
        <v>67</v>
      </c>
      <c r="H413" s="113">
        <v>0.77900000000000003</v>
      </c>
      <c r="J413" s="24"/>
      <c r="L413" s="46"/>
      <c r="M413" s="24"/>
      <c r="O413" s="46"/>
      <c r="P413" s="47"/>
      <c r="Q413" s="46"/>
      <c r="R413" s="46"/>
      <c r="S413" s="48"/>
      <c r="T413" s="24"/>
      <c r="U413" s="46"/>
      <c r="V413" s="48"/>
      <c r="W413" s="24"/>
      <c r="X413" s="46"/>
      <c r="Y413" s="48"/>
      <c r="Z413" s="46"/>
      <c r="AA413" s="46"/>
      <c r="AB413" s="48"/>
      <c r="AC413" s="48"/>
      <c r="AD413" s="46"/>
    </row>
    <row r="414" spans="3:30" s="168" customFormat="1" ht="44.25" customHeight="1" x14ac:dyDescent="0.25">
      <c r="C414" s="293" t="s">
        <v>209</v>
      </c>
      <c r="D414" s="329">
        <v>0.92</v>
      </c>
      <c r="E414" s="245" t="s">
        <v>210</v>
      </c>
      <c r="F414" s="185">
        <v>0.94</v>
      </c>
      <c r="G414" s="245" t="s">
        <v>69</v>
      </c>
      <c r="H414" s="113">
        <v>0.77900000000000003</v>
      </c>
      <c r="J414" s="24"/>
      <c r="L414" s="46"/>
      <c r="M414" s="24"/>
      <c r="O414" s="46"/>
      <c r="P414" s="47"/>
      <c r="Q414" s="46"/>
      <c r="R414" s="46"/>
      <c r="S414" s="48"/>
      <c r="T414" s="24"/>
      <c r="U414" s="46"/>
      <c r="V414" s="48"/>
      <c r="W414" s="24"/>
      <c r="X414" s="46"/>
      <c r="Y414" s="48"/>
      <c r="Z414" s="46"/>
      <c r="AA414" s="46"/>
      <c r="AB414" s="48"/>
      <c r="AC414" s="48"/>
      <c r="AD414" s="46"/>
    </row>
    <row r="415" spans="3:30" s="168" customFormat="1" ht="44.25" customHeight="1" x14ac:dyDescent="0.25">
      <c r="C415" s="294"/>
      <c r="D415" s="330"/>
      <c r="E415" s="245" t="s">
        <v>211</v>
      </c>
      <c r="F415" s="185">
        <v>0.97</v>
      </c>
      <c r="G415" s="245" t="s">
        <v>69</v>
      </c>
      <c r="H415" s="113">
        <v>0.77900000000000003</v>
      </c>
      <c r="J415" s="24"/>
      <c r="L415" s="46"/>
      <c r="M415" s="24"/>
      <c r="O415" s="46"/>
      <c r="P415" s="47"/>
      <c r="Q415" s="46"/>
      <c r="R415" s="46"/>
      <c r="S415" s="48"/>
      <c r="T415" s="24"/>
      <c r="U415" s="46"/>
      <c r="V415" s="48"/>
      <c r="W415" s="24"/>
      <c r="X415" s="46"/>
      <c r="Y415" s="48"/>
      <c r="Z415" s="46"/>
      <c r="AA415" s="46"/>
      <c r="AB415" s="48"/>
      <c r="AC415" s="48"/>
      <c r="AD415" s="46"/>
    </row>
    <row r="416" spans="3:30" s="168" customFormat="1" ht="44.25" customHeight="1" x14ac:dyDescent="0.25">
      <c r="C416" s="294"/>
      <c r="D416" s="330"/>
      <c r="E416" s="245" t="s">
        <v>212</v>
      </c>
      <c r="F416" s="185">
        <v>1</v>
      </c>
      <c r="G416" s="245" t="s">
        <v>69</v>
      </c>
      <c r="H416" s="113">
        <v>0.77900000000000003</v>
      </c>
      <c r="J416" s="24"/>
      <c r="L416" s="46"/>
      <c r="M416" s="24"/>
      <c r="O416" s="46"/>
      <c r="P416" s="47"/>
      <c r="Q416" s="46"/>
      <c r="R416" s="46"/>
      <c r="S416" s="48"/>
      <c r="T416" s="24"/>
      <c r="U416" s="46"/>
      <c r="V416" s="48"/>
      <c r="W416" s="24"/>
      <c r="X416" s="46"/>
      <c r="Y416" s="48"/>
      <c r="Z416" s="46"/>
      <c r="AA416" s="46"/>
      <c r="AB416" s="48"/>
      <c r="AC416" s="48"/>
      <c r="AD416" s="46"/>
    </row>
    <row r="417" spans="3:30" s="168" customFormat="1" ht="44.25" customHeight="1" x14ac:dyDescent="0.25">
      <c r="C417" s="294"/>
      <c r="D417" s="330"/>
      <c r="E417" s="245" t="s">
        <v>213</v>
      </c>
      <c r="F417" s="185">
        <v>0.93</v>
      </c>
      <c r="G417" s="245" t="s">
        <v>69</v>
      </c>
      <c r="H417" s="113">
        <v>0.77900000000000003</v>
      </c>
      <c r="J417" s="24"/>
      <c r="L417" s="46"/>
      <c r="M417" s="24"/>
      <c r="O417" s="46"/>
      <c r="P417" s="47"/>
      <c r="Q417" s="46"/>
      <c r="R417" s="46"/>
      <c r="S417" s="48"/>
      <c r="T417" s="24"/>
      <c r="U417" s="46"/>
      <c r="V417" s="48"/>
      <c r="W417" s="24"/>
      <c r="X417" s="46"/>
      <c r="Y417" s="48"/>
      <c r="Z417" s="46"/>
      <c r="AA417" s="46"/>
      <c r="AB417" s="48"/>
      <c r="AC417" s="48"/>
      <c r="AD417" s="46"/>
    </row>
    <row r="418" spans="3:30" s="168" customFormat="1" ht="44.25" customHeight="1" x14ac:dyDescent="0.25">
      <c r="C418" s="294"/>
      <c r="D418" s="330"/>
      <c r="E418" s="245" t="s">
        <v>214</v>
      </c>
      <c r="F418" s="185">
        <v>0.88</v>
      </c>
      <c r="G418" s="245" t="s">
        <v>69</v>
      </c>
      <c r="H418" s="113">
        <v>0.77900000000000003</v>
      </c>
      <c r="J418" s="24"/>
      <c r="L418" s="46"/>
      <c r="M418" s="24"/>
      <c r="O418" s="46"/>
      <c r="P418" s="47"/>
      <c r="Q418" s="46"/>
      <c r="R418" s="46"/>
      <c r="S418" s="48"/>
      <c r="T418" s="24"/>
      <c r="U418" s="46"/>
      <c r="V418" s="48"/>
      <c r="W418" s="24"/>
      <c r="X418" s="46"/>
      <c r="Y418" s="48"/>
      <c r="Z418" s="46"/>
      <c r="AA418" s="46"/>
      <c r="AB418" s="48"/>
      <c r="AC418" s="48"/>
      <c r="AD418" s="46"/>
    </row>
    <row r="419" spans="3:30" s="168" customFormat="1" ht="44.25" customHeight="1" x14ac:dyDescent="0.25">
      <c r="C419" s="294"/>
      <c r="D419" s="330"/>
      <c r="E419" s="245" t="s">
        <v>215</v>
      </c>
      <c r="F419" s="185">
        <v>1</v>
      </c>
      <c r="G419" s="245" t="s">
        <v>69</v>
      </c>
      <c r="H419" s="113">
        <v>0.77900000000000003</v>
      </c>
      <c r="J419" s="24"/>
      <c r="L419" s="46"/>
      <c r="M419" s="24"/>
      <c r="O419" s="46"/>
      <c r="P419" s="47"/>
      <c r="Q419" s="46"/>
      <c r="R419" s="46"/>
      <c r="S419" s="48"/>
      <c r="T419" s="24"/>
      <c r="U419" s="46"/>
      <c r="V419" s="48"/>
      <c r="W419" s="24"/>
      <c r="X419" s="46"/>
      <c r="Y419" s="48"/>
      <c r="Z419" s="46"/>
      <c r="AA419" s="46"/>
      <c r="AB419" s="48"/>
      <c r="AC419" s="48"/>
      <c r="AD419" s="46"/>
    </row>
    <row r="420" spans="3:30" s="168" customFormat="1" ht="44.25" customHeight="1" x14ac:dyDescent="0.25">
      <c r="C420" s="294"/>
      <c r="D420" s="330"/>
      <c r="E420" s="245" t="s">
        <v>216</v>
      </c>
      <c r="F420" s="185">
        <v>1</v>
      </c>
      <c r="G420" s="245" t="s">
        <v>69</v>
      </c>
      <c r="H420" s="113">
        <v>0.77900000000000003</v>
      </c>
      <c r="J420" s="24"/>
      <c r="L420" s="46"/>
      <c r="M420" s="24"/>
      <c r="O420" s="46"/>
      <c r="P420" s="47"/>
      <c r="Q420" s="46"/>
      <c r="R420" s="46"/>
      <c r="S420" s="48"/>
      <c r="T420" s="24"/>
      <c r="U420" s="46"/>
      <c r="V420" s="48"/>
      <c r="W420" s="24"/>
      <c r="X420" s="46"/>
      <c r="Y420" s="48"/>
      <c r="Z420" s="46"/>
      <c r="AA420" s="46"/>
      <c r="AB420" s="48"/>
      <c r="AC420" s="48"/>
      <c r="AD420" s="46"/>
    </row>
    <row r="421" spans="3:30" s="168" customFormat="1" ht="44.25" customHeight="1" x14ac:dyDescent="0.25">
      <c r="C421" s="294"/>
      <c r="D421" s="330"/>
      <c r="E421" s="245" t="s">
        <v>217</v>
      </c>
      <c r="F421" s="185">
        <v>0.96</v>
      </c>
      <c r="G421" s="245" t="s">
        <v>69</v>
      </c>
      <c r="H421" s="113">
        <v>0.77900000000000003</v>
      </c>
      <c r="J421" s="24"/>
      <c r="L421" s="46"/>
      <c r="M421" s="24"/>
      <c r="O421" s="46"/>
      <c r="P421" s="47"/>
      <c r="Q421" s="46"/>
      <c r="R421" s="46"/>
      <c r="S421" s="48"/>
      <c r="T421" s="24"/>
      <c r="U421" s="46"/>
      <c r="V421" s="48"/>
      <c r="W421" s="24"/>
      <c r="X421" s="46"/>
      <c r="Y421" s="48"/>
      <c r="Z421" s="46"/>
      <c r="AA421" s="46"/>
      <c r="AB421" s="48"/>
      <c r="AC421" s="48"/>
      <c r="AD421" s="46"/>
    </row>
    <row r="422" spans="3:30" s="168" customFormat="1" ht="44.25" customHeight="1" x14ac:dyDescent="0.25">
      <c r="C422" s="294"/>
      <c r="D422" s="330"/>
      <c r="E422" s="245" t="s">
        <v>218</v>
      </c>
      <c r="F422" s="185">
        <v>1</v>
      </c>
      <c r="G422" s="245" t="s">
        <v>69</v>
      </c>
      <c r="H422" s="113">
        <v>0.77900000000000003</v>
      </c>
      <c r="J422" s="24"/>
      <c r="L422" s="46"/>
      <c r="M422" s="24"/>
      <c r="O422" s="46"/>
      <c r="P422" s="47"/>
      <c r="Q422" s="46"/>
      <c r="R422" s="46"/>
      <c r="S422" s="48"/>
      <c r="T422" s="24"/>
      <c r="U422" s="46"/>
      <c r="V422" s="48"/>
      <c r="W422" s="24"/>
      <c r="X422" s="46"/>
      <c r="Y422" s="48"/>
      <c r="Z422" s="46"/>
      <c r="AA422" s="46"/>
      <c r="AB422" s="48"/>
      <c r="AC422" s="48"/>
      <c r="AD422" s="46"/>
    </row>
    <row r="423" spans="3:30" s="168" customFormat="1" ht="44.25" customHeight="1" x14ac:dyDescent="0.25">
      <c r="C423" s="294"/>
      <c r="D423" s="330"/>
      <c r="E423" s="245" t="s">
        <v>219</v>
      </c>
      <c r="F423" s="185">
        <v>0.98</v>
      </c>
      <c r="G423" s="245" t="s">
        <v>69</v>
      </c>
      <c r="H423" s="113">
        <v>0.77900000000000003</v>
      </c>
      <c r="J423" s="24"/>
      <c r="L423" s="46"/>
      <c r="M423" s="24"/>
      <c r="O423" s="46"/>
      <c r="P423" s="47"/>
      <c r="Q423" s="46"/>
      <c r="R423" s="46"/>
      <c r="S423" s="48"/>
      <c r="T423" s="24"/>
      <c r="U423" s="46"/>
      <c r="V423" s="48"/>
      <c r="W423" s="24"/>
      <c r="X423" s="46"/>
      <c r="Y423" s="48"/>
      <c r="Z423" s="46"/>
      <c r="AA423" s="46"/>
      <c r="AB423" s="48"/>
      <c r="AC423" s="48"/>
      <c r="AD423" s="46"/>
    </row>
    <row r="424" spans="3:30" s="168" customFormat="1" ht="44.25" customHeight="1" x14ac:dyDescent="0.25">
      <c r="C424" s="295"/>
      <c r="D424" s="331"/>
      <c r="E424" s="245" t="s">
        <v>220</v>
      </c>
      <c r="F424" s="185">
        <v>0.49</v>
      </c>
      <c r="G424" s="245" t="s">
        <v>76</v>
      </c>
      <c r="H424" s="113">
        <v>0.77900000000000003</v>
      </c>
      <c r="J424" s="24"/>
      <c r="L424" s="46"/>
      <c r="M424" s="24"/>
      <c r="O424" s="46"/>
      <c r="P424" s="47"/>
      <c r="Q424" s="46"/>
      <c r="R424" s="46"/>
      <c r="S424" s="48"/>
      <c r="T424" s="24"/>
      <c r="U424" s="46"/>
      <c r="V424" s="48"/>
      <c r="W424" s="24"/>
      <c r="X424" s="46"/>
      <c r="Y424" s="48"/>
      <c r="Z424" s="46"/>
      <c r="AA424" s="46"/>
      <c r="AB424" s="48"/>
      <c r="AC424" s="48"/>
      <c r="AD424" s="46"/>
    </row>
    <row r="425" spans="3:30" s="168" customFormat="1" ht="44.25" customHeight="1" x14ac:dyDescent="0.25">
      <c r="C425" s="293" t="s">
        <v>221</v>
      </c>
      <c r="D425" s="329">
        <v>0.9</v>
      </c>
      <c r="E425" s="245" t="s">
        <v>222</v>
      </c>
      <c r="F425" s="185">
        <v>0.83</v>
      </c>
      <c r="G425" s="245" t="s">
        <v>67</v>
      </c>
      <c r="H425" s="113">
        <v>0.77900000000000003</v>
      </c>
      <c r="J425" s="24"/>
      <c r="L425" s="46"/>
      <c r="M425" s="24"/>
      <c r="O425" s="46"/>
      <c r="P425" s="47"/>
      <c r="Q425" s="46"/>
      <c r="R425" s="46"/>
      <c r="S425" s="48"/>
      <c r="T425" s="24"/>
      <c r="U425" s="46"/>
      <c r="V425" s="48"/>
      <c r="W425" s="24"/>
      <c r="X425" s="46"/>
      <c r="Y425" s="48"/>
      <c r="Z425" s="46"/>
      <c r="AA425" s="46"/>
      <c r="AB425" s="48"/>
      <c r="AC425" s="48"/>
      <c r="AD425" s="46"/>
    </row>
    <row r="426" spans="3:30" s="168" customFormat="1" ht="44.25" customHeight="1" x14ac:dyDescent="0.25">
      <c r="C426" s="294"/>
      <c r="D426" s="330"/>
      <c r="E426" s="245" t="s">
        <v>223</v>
      </c>
      <c r="F426" s="185">
        <v>1</v>
      </c>
      <c r="G426" s="245" t="s">
        <v>69</v>
      </c>
      <c r="H426" s="113">
        <v>0.77900000000000003</v>
      </c>
      <c r="J426" s="24"/>
      <c r="L426" s="46"/>
      <c r="M426" s="24"/>
      <c r="O426" s="46"/>
      <c r="P426" s="47"/>
      <c r="Q426" s="46"/>
      <c r="R426" s="46"/>
      <c r="S426" s="48"/>
      <c r="T426" s="24"/>
      <c r="U426" s="46"/>
      <c r="V426" s="48"/>
      <c r="W426" s="24"/>
      <c r="X426" s="46"/>
      <c r="Y426" s="48"/>
      <c r="Z426" s="46"/>
      <c r="AA426" s="46"/>
      <c r="AB426" s="48"/>
      <c r="AC426" s="48"/>
      <c r="AD426" s="46"/>
    </row>
    <row r="427" spans="3:30" s="168" customFormat="1" ht="44.25" customHeight="1" x14ac:dyDescent="0.25">
      <c r="C427" s="294"/>
      <c r="D427" s="330"/>
      <c r="E427" s="245" t="s">
        <v>224</v>
      </c>
      <c r="F427" s="185">
        <v>0.93</v>
      </c>
      <c r="G427" s="245" t="s">
        <v>69</v>
      </c>
      <c r="H427" s="113">
        <v>0.77900000000000003</v>
      </c>
      <c r="J427" s="24"/>
      <c r="L427" s="46"/>
      <c r="M427" s="24"/>
      <c r="O427" s="46"/>
      <c r="P427" s="47"/>
      <c r="Q427" s="46"/>
      <c r="R427" s="46"/>
      <c r="S427" s="48"/>
      <c r="T427" s="24"/>
      <c r="U427" s="46"/>
      <c r="V427" s="48"/>
      <c r="W427" s="24"/>
      <c r="X427" s="46"/>
      <c r="Y427" s="48"/>
      <c r="Z427" s="46"/>
      <c r="AA427" s="46"/>
      <c r="AB427" s="48"/>
      <c r="AC427" s="48"/>
      <c r="AD427" s="46"/>
    </row>
    <row r="428" spans="3:30" s="168" customFormat="1" ht="44.25" customHeight="1" x14ac:dyDescent="0.25">
      <c r="C428" s="294"/>
      <c r="D428" s="330"/>
      <c r="E428" s="245" t="s">
        <v>225</v>
      </c>
      <c r="F428" s="185">
        <v>0.98</v>
      </c>
      <c r="G428" s="245" t="s">
        <v>69</v>
      </c>
      <c r="H428" s="113">
        <v>0.77900000000000003</v>
      </c>
      <c r="J428" s="24"/>
      <c r="L428" s="46"/>
      <c r="M428" s="24"/>
      <c r="O428" s="46"/>
      <c r="P428" s="47"/>
      <c r="Q428" s="46"/>
      <c r="R428" s="46"/>
      <c r="S428" s="48"/>
      <c r="T428" s="24"/>
      <c r="U428" s="46"/>
      <c r="V428" s="48"/>
      <c r="W428" s="24"/>
      <c r="X428" s="46"/>
      <c r="Y428" s="48"/>
      <c r="Z428" s="46"/>
      <c r="AA428" s="46"/>
      <c r="AB428" s="48"/>
      <c r="AC428" s="48"/>
      <c r="AD428" s="46"/>
    </row>
    <row r="429" spans="3:30" s="168" customFormat="1" ht="44.25" customHeight="1" x14ac:dyDescent="0.25">
      <c r="C429" s="294"/>
      <c r="D429" s="330"/>
      <c r="E429" s="245" t="s">
        <v>226</v>
      </c>
      <c r="F429" s="185">
        <v>0.88</v>
      </c>
      <c r="G429" s="245" t="s">
        <v>69</v>
      </c>
      <c r="H429" s="113">
        <v>0.77900000000000003</v>
      </c>
      <c r="J429" s="24"/>
      <c r="L429" s="46"/>
      <c r="M429" s="24"/>
      <c r="O429" s="46"/>
      <c r="P429" s="47"/>
      <c r="Q429" s="46"/>
      <c r="R429" s="46"/>
      <c r="S429" s="48"/>
      <c r="T429" s="24"/>
      <c r="U429" s="46"/>
      <c r="V429" s="48"/>
      <c r="W429" s="24"/>
      <c r="X429" s="46"/>
      <c r="Y429" s="48"/>
      <c r="Z429" s="46"/>
      <c r="AA429" s="46"/>
      <c r="AB429" s="48"/>
      <c r="AC429" s="48"/>
      <c r="AD429" s="46"/>
    </row>
    <row r="430" spans="3:30" s="168" customFormat="1" ht="44.25" customHeight="1" x14ac:dyDescent="0.25">
      <c r="C430" s="294"/>
      <c r="D430" s="330"/>
      <c r="E430" s="245" t="s">
        <v>227</v>
      </c>
      <c r="F430" s="185">
        <v>0.9</v>
      </c>
      <c r="G430" s="245" t="s">
        <v>69</v>
      </c>
      <c r="H430" s="113">
        <v>0.77900000000000003</v>
      </c>
      <c r="J430" s="24"/>
      <c r="L430" s="46"/>
      <c r="M430" s="24"/>
      <c r="O430" s="46"/>
      <c r="P430" s="47"/>
      <c r="Q430" s="46"/>
      <c r="R430" s="46"/>
      <c r="S430" s="48"/>
      <c r="T430" s="24"/>
      <c r="U430" s="46"/>
      <c r="V430" s="48"/>
      <c r="W430" s="24"/>
      <c r="X430" s="46"/>
      <c r="Y430" s="48"/>
      <c r="Z430" s="46"/>
      <c r="AA430" s="46"/>
      <c r="AB430" s="48"/>
      <c r="AC430" s="48"/>
      <c r="AD430" s="46"/>
    </row>
    <row r="431" spans="3:30" s="168" customFormat="1" ht="44.25" customHeight="1" x14ac:dyDescent="0.25">
      <c r="C431" s="294"/>
      <c r="D431" s="330"/>
      <c r="E431" s="245" t="s">
        <v>228</v>
      </c>
      <c r="F431" s="185">
        <v>0.8</v>
      </c>
      <c r="G431" s="245" t="s">
        <v>67</v>
      </c>
      <c r="H431" s="113">
        <v>0.77900000000000003</v>
      </c>
      <c r="J431" s="24"/>
      <c r="L431" s="46"/>
      <c r="M431" s="24"/>
      <c r="O431" s="46"/>
      <c r="P431" s="47"/>
      <c r="Q431" s="46"/>
      <c r="R431" s="46"/>
      <c r="S431" s="48"/>
      <c r="T431" s="24"/>
      <c r="U431" s="46"/>
      <c r="V431" s="48"/>
      <c r="W431" s="24"/>
      <c r="X431" s="46"/>
      <c r="Y431" s="48"/>
      <c r="Z431" s="46"/>
      <c r="AA431" s="46"/>
      <c r="AB431" s="48"/>
      <c r="AC431" s="48"/>
      <c r="AD431" s="46"/>
    </row>
    <row r="432" spans="3:30" s="168" customFormat="1" ht="44.25" customHeight="1" x14ac:dyDescent="0.25">
      <c r="C432" s="295"/>
      <c r="D432" s="331"/>
      <c r="E432" s="245" t="s">
        <v>229</v>
      </c>
      <c r="F432" s="185">
        <v>0.89</v>
      </c>
      <c r="G432" s="245" t="s">
        <v>69</v>
      </c>
      <c r="H432" s="113">
        <v>0.77900000000000003</v>
      </c>
      <c r="J432" s="24"/>
      <c r="L432" s="46"/>
      <c r="M432" s="24"/>
      <c r="O432" s="46"/>
      <c r="P432" s="47"/>
      <c r="Q432" s="46"/>
      <c r="R432" s="46"/>
      <c r="S432" s="48"/>
      <c r="T432" s="24"/>
      <c r="U432" s="46"/>
      <c r="V432" s="48"/>
      <c r="W432" s="24"/>
      <c r="X432" s="46"/>
      <c r="Y432" s="48"/>
      <c r="Z432" s="46"/>
      <c r="AA432" s="46"/>
      <c r="AB432" s="48"/>
      <c r="AC432" s="48"/>
      <c r="AD432" s="46"/>
    </row>
    <row r="433" spans="3:30" s="168" customFormat="1" ht="44.25" customHeight="1" x14ac:dyDescent="0.25">
      <c r="C433" s="293" t="s">
        <v>230</v>
      </c>
      <c r="D433" s="329">
        <v>0.91</v>
      </c>
      <c r="E433" s="245" t="s">
        <v>231</v>
      </c>
      <c r="F433" s="185">
        <v>0.94</v>
      </c>
      <c r="G433" s="245" t="s">
        <v>69</v>
      </c>
      <c r="H433" s="113">
        <v>0.77900000000000003</v>
      </c>
      <c r="J433" s="24"/>
      <c r="L433" s="46"/>
      <c r="M433" s="24"/>
      <c r="O433" s="46"/>
      <c r="P433" s="47"/>
      <c r="Q433" s="46"/>
      <c r="R433" s="46"/>
      <c r="S433" s="48"/>
      <c r="T433" s="24"/>
      <c r="U433" s="46"/>
      <c r="V433" s="48"/>
      <c r="W433" s="24"/>
      <c r="X433" s="46"/>
      <c r="Y433" s="48"/>
      <c r="Z433" s="46"/>
      <c r="AA433" s="46"/>
      <c r="AB433" s="48"/>
      <c r="AC433" s="48"/>
      <c r="AD433" s="46"/>
    </row>
    <row r="434" spans="3:30" s="168" customFormat="1" ht="44.25" customHeight="1" x14ac:dyDescent="0.25">
      <c r="C434" s="294"/>
      <c r="D434" s="330"/>
      <c r="E434" s="245" t="s">
        <v>232</v>
      </c>
      <c r="F434" s="185">
        <v>1</v>
      </c>
      <c r="G434" s="245" t="s">
        <v>69</v>
      </c>
      <c r="H434" s="113">
        <v>0.77900000000000003</v>
      </c>
      <c r="J434" s="24"/>
      <c r="L434" s="46"/>
      <c r="M434" s="24"/>
      <c r="O434" s="46"/>
      <c r="P434" s="47"/>
      <c r="Q434" s="46"/>
      <c r="R434" s="46"/>
      <c r="S434" s="48"/>
      <c r="T434" s="24"/>
      <c r="U434" s="46"/>
      <c r="V434" s="48"/>
      <c r="W434" s="24"/>
      <c r="X434" s="46"/>
      <c r="Y434" s="48"/>
      <c r="Z434" s="46"/>
      <c r="AA434" s="46"/>
      <c r="AB434" s="48"/>
      <c r="AC434" s="48"/>
      <c r="AD434" s="46"/>
    </row>
    <row r="435" spans="3:30" s="168" customFormat="1" ht="44.25" customHeight="1" x14ac:dyDescent="0.25">
      <c r="C435" s="294"/>
      <c r="D435" s="330"/>
      <c r="E435" s="245" t="s">
        <v>233</v>
      </c>
      <c r="F435" s="185">
        <v>0.95</v>
      </c>
      <c r="G435" s="245" t="s">
        <v>69</v>
      </c>
      <c r="H435" s="113">
        <v>0.77900000000000003</v>
      </c>
      <c r="J435" s="24"/>
      <c r="L435" s="46"/>
      <c r="M435" s="24"/>
      <c r="O435" s="46"/>
      <c r="P435" s="47"/>
      <c r="Q435" s="46"/>
      <c r="R435" s="46"/>
      <c r="S435" s="48"/>
      <c r="T435" s="24"/>
      <c r="U435" s="46"/>
      <c r="V435" s="48"/>
      <c r="W435" s="24"/>
      <c r="X435" s="46"/>
      <c r="Y435" s="48"/>
      <c r="Z435" s="46"/>
      <c r="AA435" s="46"/>
      <c r="AB435" s="48"/>
      <c r="AC435" s="48"/>
      <c r="AD435" s="46"/>
    </row>
    <row r="436" spans="3:30" s="168" customFormat="1" ht="44.25" customHeight="1" x14ac:dyDescent="0.25">
      <c r="C436" s="294"/>
      <c r="D436" s="330"/>
      <c r="E436" s="245" t="s">
        <v>234</v>
      </c>
      <c r="F436" s="185">
        <v>0.97</v>
      </c>
      <c r="G436" s="245" t="s">
        <v>69</v>
      </c>
      <c r="H436" s="113">
        <v>0.77900000000000003</v>
      </c>
      <c r="J436" s="24"/>
      <c r="L436" s="46"/>
      <c r="M436" s="24"/>
      <c r="O436" s="46"/>
      <c r="P436" s="47"/>
      <c r="Q436" s="46"/>
      <c r="R436" s="46"/>
      <c r="S436" s="48"/>
      <c r="T436" s="24"/>
      <c r="U436" s="46"/>
      <c r="V436" s="48"/>
      <c r="W436" s="24"/>
      <c r="X436" s="46"/>
      <c r="Y436" s="48"/>
      <c r="Z436" s="46"/>
      <c r="AA436" s="46"/>
      <c r="AB436" s="48"/>
      <c r="AC436" s="48"/>
      <c r="AD436" s="46"/>
    </row>
    <row r="437" spans="3:30" s="168" customFormat="1" ht="44.25" customHeight="1" x14ac:dyDescent="0.25">
      <c r="C437" s="295"/>
      <c r="D437" s="331"/>
      <c r="E437" s="245" t="s">
        <v>235</v>
      </c>
      <c r="F437" s="185">
        <v>0.69</v>
      </c>
      <c r="G437" s="245" t="s">
        <v>67</v>
      </c>
      <c r="H437" s="113">
        <v>0.77900000000000003</v>
      </c>
      <c r="J437" s="24"/>
      <c r="L437" s="46"/>
      <c r="M437" s="24"/>
      <c r="O437" s="46"/>
      <c r="P437" s="47"/>
      <c r="Q437" s="46"/>
      <c r="R437" s="46"/>
      <c r="S437" s="48"/>
      <c r="T437" s="24"/>
      <c r="U437" s="46"/>
      <c r="V437" s="48"/>
      <c r="W437" s="24"/>
      <c r="X437" s="46"/>
      <c r="Y437" s="48"/>
      <c r="Z437" s="46"/>
      <c r="AA437" s="46"/>
      <c r="AB437" s="48"/>
      <c r="AC437" s="48"/>
      <c r="AD437" s="46"/>
    </row>
    <row r="438" spans="3:30" s="168" customFormat="1" ht="44.25" customHeight="1" x14ac:dyDescent="0.25">
      <c r="C438" s="293" t="s">
        <v>236</v>
      </c>
      <c r="D438" s="329">
        <v>0.93</v>
      </c>
      <c r="E438" s="245" t="s">
        <v>237</v>
      </c>
      <c r="F438" s="185">
        <v>0.97</v>
      </c>
      <c r="G438" s="245" t="s">
        <v>69</v>
      </c>
      <c r="H438" s="113">
        <v>0.77900000000000003</v>
      </c>
      <c r="J438" s="24"/>
      <c r="L438" s="46"/>
      <c r="M438" s="24"/>
      <c r="O438" s="46"/>
      <c r="P438" s="47"/>
      <c r="Q438" s="46"/>
      <c r="R438" s="46"/>
      <c r="S438" s="48"/>
      <c r="T438" s="24"/>
      <c r="U438" s="46"/>
      <c r="V438" s="48"/>
      <c r="W438" s="24"/>
      <c r="X438" s="46"/>
      <c r="Y438" s="48"/>
      <c r="Z438" s="46"/>
      <c r="AA438" s="46"/>
      <c r="AB438" s="48"/>
      <c r="AC438" s="48"/>
      <c r="AD438" s="46"/>
    </row>
    <row r="439" spans="3:30" s="168" customFormat="1" ht="44.25" customHeight="1" x14ac:dyDescent="0.25">
      <c r="C439" s="294"/>
      <c r="D439" s="330"/>
      <c r="E439" s="245" t="s">
        <v>238</v>
      </c>
      <c r="F439" s="185">
        <v>0.95</v>
      </c>
      <c r="G439" s="245" t="s">
        <v>69</v>
      </c>
      <c r="H439" s="113">
        <v>0.77900000000000003</v>
      </c>
      <c r="J439" s="24"/>
      <c r="L439" s="46"/>
      <c r="M439" s="24"/>
      <c r="O439" s="46"/>
      <c r="P439" s="47"/>
      <c r="Q439" s="46"/>
      <c r="R439" s="46"/>
      <c r="S439" s="48"/>
      <c r="T439" s="24"/>
      <c r="U439" s="46"/>
      <c r="V439" s="48"/>
      <c r="W439" s="24"/>
      <c r="X439" s="46"/>
      <c r="Y439" s="48"/>
      <c r="Z439" s="46"/>
      <c r="AA439" s="46"/>
      <c r="AB439" s="48"/>
      <c r="AC439" s="48"/>
      <c r="AD439" s="46"/>
    </row>
    <row r="440" spans="3:30" s="168" customFormat="1" ht="44.25" customHeight="1" x14ac:dyDescent="0.25">
      <c r="C440" s="294"/>
      <c r="D440" s="330"/>
      <c r="E440" s="245" t="s">
        <v>239</v>
      </c>
      <c r="F440" s="185">
        <v>0.92</v>
      </c>
      <c r="G440" s="245" t="s">
        <v>69</v>
      </c>
      <c r="H440" s="113">
        <v>0.77900000000000003</v>
      </c>
      <c r="J440" s="24"/>
      <c r="L440" s="46"/>
      <c r="M440" s="24"/>
      <c r="O440" s="46"/>
      <c r="P440" s="47"/>
      <c r="Q440" s="46"/>
      <c r="R440" s="46"/>
      <c r="S440" s="48"/>
      <c r="T440" s="24"/>
      <c r="U440" s="46"/>
      <c r="V440" s="48"/>
      <c r="W440" s="24"/>
      <c r="X440" s="46"/>
      <c r="Y440" s="48"/>
      <c r="Z440" s="46"/>
      <c r="AA440" s="46"/>
      <c r="AB440" s="48"/>
      <c r="AC440" s="48"/>
      <c r="AD440" s="46"/>
    </row>
    <row r="441" spans="3:30" s="168" customFormat="1" ht="44.25" customHeight="1" x14ac:dyDescent="0.25">
      <c r="C441" s="295"/>
      <c r="D441" s="331"/>
      <c r="E441" s="245" t="s">
        <v>240</v>
      </c>
      <c r="F441" s="185">
        <v>0.87</v>
      </c>
      <c r="G441" s="245" t="s">
        <v>69</v>
      </c>
      <c r="H441" s="113">
        <v>0.77900000000000003</v>
      </c>
      <c r="J441" s="24"/>
      <c r="L441" s="46"/>
      <c r="M441" s="24"/>
      <c r="O441" s="46"/>
      <c r="P441" s="47"/>
      <c r="Q441" s="46"/>
      <c r="R441" s="46"/>
      <c r="S441" s="48"/>
      <c r="T441" s="24"/>
      <c r="U441" s="46"/>
      <c r="V441" s="48"/>
      <c r="W441" s="24"/>
      <c r="X441" s="46"/>
      <c r="Y441" s="48"/>
      <c r="Z441" s="46"/>
      <c r="AA441" s="46"/>
      <c r="AB441" s="48"/>
      <c r="AC441" s="48"/>
      <c r="AD441" s="46"/>
    </row>
    <row r="442" spans="3:30" s="168" customFormat="1" ht="44.25" customHeight="1" x14ac:dyDescent="0.25">
      <c r="C442" s="293" t="s">
        <v>241</v>
      </c>
      <c r="D442" s="329">
        <v>0.95</v>
      </c>
      <c r="E442" s="245" t="s">
        <v>242</v>
      </c>
      <c r="F442" s="185">
        <v>1</v>
      </c>
      <c r="G442" s="245" t="s">
        <v>69</v>
      </c>
      <c r="H442" s="113">
        <v>0.77900000000000003</v>
      </c>
      <c r="J442" s="24"/>
      <c r="L442" s="46"/>
      <c r="M442" s="24"/>
      <c r="O442" s="46"/>
      <c r="P442" s="47"/>
      <c r="Q442" s="46"/>
      <c r="R442" s="46"/>
      <c r="S442" s="48"/>
      <c r="T442" s="24"/>
      <c r="U442" s="46"/>
      <c r="V442" s="48"/>
      <c r="W442" s="24"/>
      <c r="X442" s="46"/>
      <c r="Y442" s="48"/>
      <c r="Z442" s="46"/>
      <c r="AA442" s="46"/>
      <c r="AB442" s="48"/>
      <c r="AC442" s="48"/>
      <c r="AD442" s="46"/>
    </row>
    <row r="443" spans="3:30" s="168" customFormat="1" ht="44.25" customHeight="1" x14ac:dyDescent="0.25">
      <c r="C443" s="294"/>
      <c r="D443" s="330"/>
      <c r="E443" s="245" t="s">
        <v>243</v>
      </c>
      <c r="F443" s="185">
        <v>1</v>
      </c>
      <c r="G443" s="245" t="s">
        <v>69</v>
      </c>
      <c r="H443" s="113">
        <v>0.77900000000000003</v>
      </c>
      <c r="J443" s="24"/>
      <c r="L443" s="46"/>
      <c r="M443" s="24"/>
      <c r="O443" s="46"/>
      <c r="P443" s="47"/>
      <c r="Q443" s="46"/>
      <c r="R443" s="46"/>
      <c r="S443" s="48"/>
      <c r="T443" s="24"/>
      <c r="U443" s="46"/>
      <c r="V443" s="48"/>
      <c r="W443" s="24"/>
      <c r="X443" s="46"/>
      <c r="Y443" s="48"/>
      <c r="Z443" s="46"/>
      <c r="AA443" s="46"/>
      <c r="AB443" s="48"/>
      <c r="AC443" s="48"/>
      <c r="AD443" s="46"/>
    </row>
    <row r="444" spans="3:30" s="168" customFormat="1" ht="44.25" customHeight="1" x14ac:dyDescent="0.25">
      <c r="C444" s="295"/>
      <c r="D444" s="331"/>
      <c r="E444" s="245" t="s">
        <v>244</v>
      </c>
      <c r="F444" s="185">
        <v>0.84</v>
      </c>
      <c r="G444" s="245" t="s">
        <v>67</v>
      </c>
      <c r="H444" s="113">
        <v>0.77900000000000003</v>
      </c>
      <c r="J444" s="24"/>
      <c r="L444" s="46"/>
      <c r="M444" s="24"/>
      <c r="O444" s="46"/>
      <c r="P444" s="47"/>
      <c r="Q444" s="46"/>
      <c r="R444" s="46"/>
      <c r="S444" s="48"/>
      <c r="T444" s="24"/>
      <c r="U444" s="46"/>
      <c r="V444" s="48"/>
      <c r="W444" s="24"/>
      <c r="X444" s="46"/>
      <c r="Y444" s="48"/>
      <c r="Z444" s="46"/>
      <c r="AA444" s="46"/>
      <c r="AB444" s="48"/>
      <c r="AC444" s="48"/>
      <c r="AD444" s="46"/>
    </row>
    <row r="445" spans="3:30" s="168" customFormat="1" ht="44.25" customHeight="1" x14ac:dyDescent="0.25">
      <c r="C445" s="244" t="s">
        <v>245</v>
      </c>
      <c r="D445" s="217">
        <v>1</v>
      </c>
      <c r="E445" s="245" t="s">
        <v>246</v>
      </c>
      <c r="F445" s="185">
        <v>1</v>
      </c>
      <c r="G445" s="245" t="s">
        <v>69</v>
      </c>
      <c r="H445" s="113">
        <v>0.77900000000000003</v>
      </c>
      <c r="J445" s="24"/>
      <c r="L445" s="46"/>
      <c r="M445" s="24"/>
      <c r="O445" s="46"/>
      <c r="P445" s="47"/>
      <c r="Q445" s="46"/>
      <c r="R445" s="46"/>
      <c r="S445" s="48"/>
      <c r="T445" s="24"/>
      <c r="U445" s="46"/>
      <c r="V445" s="48"/>
      <c r="W445" s="24"/>
      <c r="X445" s="46"/>
      <c r="Y445" s="48"/>
      <c r="Z445" s="46"/>
      <c r="AA445" s="46"/>
      <c r="AB445" s="48"/>
      <c r="AC445" s="48"/>
      <c r="AD445" s="46"/>
    </row>
    <row r="446" spans="3:30" s="168" customFormat="1" ht="44.25" customHeight="1" x14ac:dyDescent="0.25">
      <c r="C446" s="244" t="s">
        <v>247</v>
      </c>
      <c r="D446" s="217">
        <v>0.53</v>
      </c>
      <c r="E446" s="245" t="s">
        <v>248</v>
      </c>
      <c r="F446" s="185">
        <v>0.52</v>
      </c>
      <c r="G446" s="245" t="s">
        <v>76</v>
      </c>
      <c r="H446" s="113">
        <v>0.77900000000000003</v>
      </c>
      <c r="J446" s="24"/>
      <c r="L446" s="46"/>
      <c r="M446" s="24"/>
      <c r="O446" s="46"/>
      <c r="P446" s="47"/>
      <c r="Q446" s="46"/>
      <c r="R446" s="46"/>
      <c r="S446" s="48"/>
      <c r="T446" s="24"/>
      <c r="U446" s="46"/>
      <c r="V446" s="48"/>
      <c r="W446" s="24"/>
      <c r="X446" s="46"/>
      <c r="Y446" s="48"/>
      <c r="Z446" s="46"/>
      <c r="AA446" s="46"/>
      <c r="AB446" s="48"/>
      <c r="AC446" s="48"/>
      <c r="AD446" s="46"/>
    </row>
    <row r="447" spans="3:30" s="168" customFormat="1" ht="44.25" customHeight="1" x14ac:dyDescent="0.25">
      <c r="C447" s="244" t="s">
        <v>249</v>
      </c>
      <c r="D447" s="217">
        <v>0</v>
      </c>
      <c r="E447" s="245" t="s">
        <v>250</v>
      </c>
      <c r="F447" s="121" t="s">
        <v>103</v>
      </c>
      <c r="G447" s="245" t="s">
        <v>104</v>
      </c>
      <c r="H447" s="113">
        <v>0.77900000000000003</v>
      </c>
      <c r="J447" s="24"/>
      <c r="L447" s="46"/>
      <c r="M447" s="24"/>
      <c r="O447" s="46"/>
      <c r="P447" s="47"/>
      <c r="Q447" s="46"/>
      <c r="R447" s="46"/>
      <c r="S447" s="48"/>
      <c r="T447" s="24"/>
      <c r="U447" s="46"/>
      <c r="V447" s="48"/>
      <c r="W447" s="24"/>
      <c r="X447" s="46"/>
      <c r="Y447" s="48"/>
      <c r="Z447" s="46"/>
      <c r="AA447" s="46"/>
      <c r="AB447" s="48"/>
      <c r="AC447" s="48"/>
      <c r="AD447" s="46"/>
    </row>
    <row r="448" spans="3:30" s="168" customFormat="1" ht="31.5" x14ac:dyDescent="0.25">
      <c r="C448" s="114" t="s">
        <v>91</v>
      </c>
      <c r="D448" s="235">
        <f>H316</f>
        <v>0.77900000000000003</v>
      </c>
      <c r="E448" s="116" t="str">
        <f>IF(D448&lt;0.5999,"NO SATISFACTORIO",(IF(D448&lt;0.8499,"PARCIALMENTE SATISFACTORIO","SATISFACTORIO")))</f>
        <v>PARCIALMENTE SATISFACTORIO</v>
      </c>
      <c r="G448" s="113"/>
      <c r="J448" s="24"/>
      <c r="L448" s="46"/>
      <c r="M448" s="24"/>
      <c r="O448" s="46"/>
      <c r="P448" s="47"/>
      <c r="Q448" s="46"/>
      <c r="R448" s="46"/>
      <c r="S448" s="48"/>
      <c r="T448" s="24"/>
      <c r="U448" s="46"/>
      <c r="V448" s="48"/>
      <c r="W448" s="24"/>
      <c r="X448" s="46"/>
      <c r="Y448" s="48"/>
      <c r="Z448" s="46"/>
      <c r="AA448" s="46"/>
      <c r="AB448" s="48"/>
      <c r="AC448" s="48"/>
      <c r="AD448" s="46"/>
    </row>
    <row r="449" spans="2:1026" s="168" customFormat="1" ht="15.75" x14ac:dyDescent="0.25">
      <c r="C449" s="132"/>
      <c r="D449" s="132"/>
      <c r="E449" s="132"/>
      <c r="G449" s="113"/>
      <c r="J449" s="24"/>
      <c r="L449" s="46"/>
      <c r="M449" s="24"/>
      <c r="O449" s="46"/>
      <c r="P449" s="47"/>
      <c r="Q449" s="46"/>
      <c r="R449" s="46"/>
      <c r="S449" s="48"/>
      <c r="T449" s="24"/>
      <c r="U449" s="46"/>
      <c r="V449" s="48"/>
      <c r="W449" s="24"/>
      <c r="X449" s="46"/>
      <c r="Y449" s="48"/>
      <c r="Z449" s="46"/>
      <c r="AA449" s="46"/>
      <c r="AB449" s="48"/>
      <c r="AC449" s="48"/>
      <c r="AD449" s="46"/>
    </row>
    <row r="450" spans="2:1026" s="168" customFormat="1" ht="15.75" x14ac:dyDescent="0.25">
      <c r="C450" s="132"/>
      <c r="D450" s="132"/>
      <c r="E450" s="132"/>
      <c r="G450" s="113"/>
      <c r="J450" s="24"/>
      <c r="L450" s="46"/>
      <c r="M450" s="24"/>
      <c r="O450" s="46"/>
      <c r="P450" s="47"/>
      <c r="Q450" s="46"/>
      <c r="R450" s="46"/>
      <c r="S450" s="48"/>
      <c r="T450" s="24"/>
      <c r="U450" s="46"/>
      <c r="V450" s="48"/>
      <c r="W450" s="24"/>
      <c r="X450" s="46"/>
      <c r="Y450" s="48"/>
      <c r="Z450" s="46"/>
      <c r="AA450" s="46"/>
      <c r="AB450" s="48"/>
      <c r="AC450" s="48"/>
      <c r="AD450" s="46"/>
    </row>
    <row r="451" spans="2:1026" s="168" customFormat="1" ht="15.75" x14ac:dyDescent="0.25">
      <c r="C451" s="132"/>
      <c r="D451" s="132"/>
      <c r="E451" s="132"/>
      <c r="G451" s="113"/>
      <c r="J451" s="24"/>
      <c r="L451" s="46"/>
      <c r="M451" s="24"/>
      <c r="O451" s="46"/>
      <c r="P451" s="47"/>
      <c r="Q451" s="46"/>
      <c r="R451" s="46"/>
      <c r="S451" s="48"/>
      <c r="T451" s="24"/>
      <c r="U451" s="46"/>
      <c r="V451" s="48"/>
      <c r="W451" s="24"/>
      <c r="X451" s="46"/>
      <c r="Y451" s="48"/>
      <c r="Z451" s="46"/>
      <c r="AA451" s="46"/>
      <c r="AB451" s="48"/>
      <c r="AC451" s="48"/>
      <c r="AD451" s="46"/>
    </row>
    <row r="452" spans="2:1026" s="168" customFormat="1" ht="15.75" x14ac:dyDescent="0.25">
      <c r="C452" s="132"/>
      <c r="D452" s="132"/>
      <c r="E452" s="132"/>
      <c r="G452" s="113"/>
      <c r="J452" s="24"/>
      <c r="L452" s="46"/>
      <c r="M452" s="24"/>
      <c r="O452" s="46"/>
      <c r="P452" s="47"/>
      <c r="Q452" s="46"/>
      <c r="R452" s="46"/>
      <c r="S452" s="48"/>
      <c r="T452" s="24"/>
      <c r="U452" s="46"/>
      <c r="V452" s="48"/>
      <c r="W452" s="24"/>
      <c r="X452" s="46"/>
      <c r="Y452" s="48"/>
      <c r="Z452" s="46"/>
      <c r="AA452" s="46"/>
      <c r="AB452" s="48"/>
      <c r="AC452" s="48"/>
      <c r="AD452" s="46"/>
    </row>
    <row r="453" spans="2:1026" s="168" customFormat="1" ht="15.75" x14ac:dyDescent="0.25">
      <c r="C453" s="132"/>
      <c r="D453" s="132"/>
      <c r="E453" s="132"/>
      <c r="G453" s="113"/>
      <c r="J453" s="24"/>
      <c r="L453" s="46"/>
      <c r="M453" s="24"/>
      <c r="O453" s="46"/>
      <c r="P453" s="47"/>
      <c r="Q453" s="46"/>
      <c r="R453" s="46"/>
      <c r="S453" s="48"/>
      <c r="T453" s="24"/>
      <c r="U453" s="46"/>
      <c r="V453" s="48"/>
      <c r="W453" s="24"/>
      <c r="X453" s="46"/>
      <c r="Y453" s="48"/>
      <c r="Z453" s="46"/>
      <c r="AA453" s="46"/>
      <c r="AB453" s="48"/>
      <c r="AC453" s="48"/>
      <c r="AD453" s="46"/>
    </row>
    <row r="454" spans="2:1026" s="168" customFormat="1" ht="15.75" x14ac:dyDescent="0.25">
      <c r="C454" s="132"/>
      <c r="D454" s="132"/>
      <c r="E454" s="132"/>
      <c r="G454" s="113"/>
      <c r="J454" s="24"/>
      <c r="L454" s="46"/>
      <c r="M454" s="24"/>
      <c r="O454" s="46"/>
      <c r="P454" s="47"/>
      <c r="Q454" s="46"/>
      <c r="R454" s="46"/>
      <c r="S454" s="48"/>
      <c r="T454" s="24"/>
      <c r="U454" s="46"/>
      <c r="V454" s="48"/>
      <c r="W454" s="24"/>
      <c r="X454" s="46"/>
      <c r="Y454" s="48"/>
      <c r="Z454" s="46"/>
      <c r="AA454" s="46"/>
      <c r="AB454" s="48"/>
      <c r="AC454" s="48"/>
      <c r="AD454" s="46"/>
    </row>
    <row r="455" spans="2:1026" s="168" customFormat="1" ht="15.75" x14ac:dyDescent="0.25">
      <c r="C455" s="132"/>
      <c r="D455" s="132"/>
      <c r="E455" s="132"/>
      <c r="G455" s="113"/>
      <c r="J455" s="24"/>
      <c r="L455" s="46"/>
      <c r="M455" s="24"/>
      <c r="O455" s="46"/>
      <c r="P455" s="47"/>
      <c r="Q455" s="46"/>
      <c r="R455" s="46"/>
      <c r="S455" s="48"/>
      <c r="T455" s="24"/>
      <c r="U455" s="46"/>
      <c r="V455" s="48"/>
      <c r="W455" s="24"/>
      <c r="X455" s="46"/>
      <c r="Y455" s="48"/>
      <c r="Z455" s="46"/>
      <c r="AA455" s="46"/>
      <c r="AB455" s="48"/>
      <c r="AC455" s="48"/>
      <c r="AD455" s="46"/>
    </row>
    <row r="456" spans="2:1026" s="168" customFormat="1" ht="15.75" x14ac:dyDescent="0.25">
      <c r="C456" s="132"/>
      <c r="D456" s="132"/>
      <c r="E456" s="132"/>
      <c r="J456" s="24"/>
      <c r="L456" s="46"/>
      <c r="M456" s="24"/>
      <c r="O456" s="46"/>
      <c r="P456" s="47"/>
      <c r="Q456" s="46"/>
      <c r="R456" s="46"/>
      <c r="S456" s="48"/>
      <c r="T456" s="24"/>
      <c r="U456" s="46"/>
      <c r="V456" s="48"/>
      <c r="W456" s="24"/>
      <c r="X456" s="46"/>
      <c r="Y456" s="48"/>
      <c r="Z456" s="46"/>
      <c r="AA456" s="46"/>
      <c r="AB456" s="48"/>
      <c r="AC456" s="48"/>
      <c r="AD456" s="46"/>
    </row>
    <row r="457" spans="2:1026" s="39" customFormat="1" ht="35.1" customHeight="1" x14ac:dyDescent="0.25">
      <c r="B457" s="283" t="s">
        <v>267</v>
      </c>
      <c r="C457" s="283"/>
      <c r="D457" s="284"/>
      <c r="E457" s="284"/>
      <c r="J457" s="36"/>
      <c r="L457" s="37"/>
      <c r="M457" s="36"/>
      <c r="O457" s="37"/>
      <c r="P457" s="136"/>
      <c r="Q457" s="37"/>
      <c r="R457" s="37"/>
      <c r="S457" s="137"/>
      <c r="T457" s="36"/>
      <c r="U457" s="37"/>
      <c r="V457" s="137"/>
      <c r="W457" s="36"/>
      <c r="X457" s="37"/>
      <c r="Y457" s="137"/>
      <c r="Z457" s="37"/>
      <c r="AA457" s="37"/>
      <c r="AB457" s="137"/>
      <c r="AC457" s="137"/>
      <c r="AD457" s="37"/>
      <c r="CO457" s="168"/>
      <c r="CP457" s="168"/>
      <c r="CQ457" s="168"/>
      <c r="CR457" s="168"/>
      <c r="CS457" s="168"/>
      <c r="CT457" s="168"/>
      <c r="CU457" s="168"/>
      <c r="CV457" s="168"/>
      <c r="CW457" s="168"/>
      <c r="CX457" s="168"/>
      <c r="CY457" s="168"/>
      <c r="CZ457" s="168"/>
      <c r="DA457" s="168"/>
      <c r="DB457" s="168"/>
      <c r="DC457" s="168"/>
      <c r="DD457" s="168"/>
      <c r="DE457" s="168"/>
      <c r="DF457" s="168"/>
      <c r="DG457" s="168"/>
      <c r="DH457" s="168"/>
      <c r="DI457" s="168"/>
      <c r="DJ457" s="168"/>
      <c r="DK457" s="168"/>
      <c r="DL457" s="168"/>
      <c r="DM457" s="168"/>
      <c r="DN457" s="168"/>
      <c r="DO457" s="168"/>
      <c r="DP457" s="168"/>
      <c r="DQ457" s="168"/>
      <c r="DR457" s="168"/>
      <c r="DS457" s="168"/>
      <c r="DT457" s="168"/>
      <c r="DU457" s="168"/>
      <c r="DV457" s="168"/>
      <c r="DW457" s="168"/>
      <c r="DX457" s="168"/>
      <c r="DY457" s="168"/>
      <c r="DZ457" s="168"/>
      <c r="EA457" s="168"/>
      <c r="EB457" s="168"/>
      <c r="EC457" s="168"/>
      <c r="ED457" s="168"/>
      <c r="EE457" s="168"/>
      <c r="EF457" s="168"/>
      <c r="EG457" s="168"/>
      <c r="EH457" s="168"/>
      <c r="EI457" s="168"/>
      <c r="EJ457" s="168"/>
      <c r="EK457" s="168"/>
      <c r="EL457" s="168"/>
      <c r="EM457" s="168"/>
      <c r="EN457" s="168"/>
      <c r="EO457" s="168"/>
      <c r="EP457" s="168"/>
      <c r="EQ457" s="168"/>
      <c r="ER457" s="168"/>
      <c r="ES457" s="168"/>
      <c r="ET457" s="168"/>
      <c r="EU457" s="168"/>
      <c r="EV457" s="168"/>
      <c r="EW457" s="168"/>
      <c r="EX457" s="168"/>
      <c r="EY457" s="168"/>
      <c r="EZ457" s="168"/>
      <c r="FA457" s="168"/>
      <c r="FB457" s="168"/>
      <c r="FC457" s="168"/>
      <c r="FD457" s="168"/>
      <c r="FE457" s="168"/>
      <c r="FF457" s="168"/>
      <c r="FG457" s="168"/>
      <c r="FH457" s="168"/>
      <c r="FI457" s="168"/>
      <c r="FJ457" s="168"/>
      <c r="FK457" s="168"/>
      <c r="FL457" s="168"/>
      <c r="FM457" s="168"/>
      <c r="FN457" s="168"/>
      <c r="FO457" s="168"/>
      <c r="FP457" s="168"/>
      <c r="FQ457" s="168"/>
      <c r="FR457" s="168"/>
      <c r="FS457" s="168"/>
      <c r="FT457" s="168"/>
      <c r="FU457" s="168"/>
      <c r="FV457" s="168"/>
      <c r="FW457" s="168"/>
      <c r="FX457" s="168"/>
      <c r="FY457" s="168"/>
      <c r="FZ457" s="168"/>
      <c r="GA457" s="168"/>
      <c r="GB457" s="168"/>
      <c r="GC457" s="168"/>
      <c r="GD457" s="168"/>
      <c r="GE457" s="168"/>
      <c r="GF457" s="168"/>
      <c r="GG457" s="168"/>
      <c r="GH457" s="168"/>
      <c r="GI457" s="168"/>
      <c r="GJ457" s="168"/>
      <c r="GK457" s="168"/>
      <c r="GL457" s="168"/>
      <c r="GM457" s="168"/>
      <c r="GN457" s="168"/>
      <c r="GO457" s="168"/>
      <c r="GP457" s="168"/>
      <c r="GQ457" s="168"/>
      <c r="GR457" s="168"/>
      <c r="GS457" s="168"/>
      <c r="GT457" s="168"/>
      <c r="GU457" s="168"/>
      <c r="GV457" s="168"/>
      <c r="GW457" s="168"/>
      <c r="GX457" s="168"/>
      <c r="GY457" s="168"/>
      <c r="GZ457" s="168"/>
      <c r="HA457" s="168"/>
      <c r="HB457" s="168"/>
      <c r="HC457" s="168"/>
      <c r="HD457" s="168"/>
      <c r="HE457" s="168"/>
      <c r="HF457" s="168"/>
      <c r="HG457" s="168"/>
      <c r="HH457" s="168"/>
      <c r="HI457" s="168"/>
      <c r="HJ457" s="168"/>
      <c r="HK457" s="168"/>
      <c r="HL457" s="168"/>
      <c r="HM457" s="168"/>
      <c r="HN457" s="168"/>
      <c r="HO457" s="168"/>
      <c r="HP457" s="168"/>
      <c r="HQ457" s="168"/>
      <c r="HR457" s="168"/>
      <c r="HS457" s="168"/>
      <c r="HT457" s="168"/>
      <c r="HU457" s="168"/>
      <c r="HV457" s="168"/>
      <c r="HW457" s="168"/>
      <c r="HX457" s="168"/>
      <c r="HY457" s="168"/>
      <c r="HZ457" s="168"/>
      <c r="IA457" s="168"/>
      <c r="IB457" s="168"/>
      <c r="IC457" s="168"/>
      <c r="ID457" s="168"/>
      <c r="IE457" s="168"/>
      <c r="IF457" s="168"/>
      <c r="IG457" s="168"/>
      <c r="IH457" s="168"/>
      <c r="II457" s="168"/>
      <c r="IJ457" s="168"/>
      <c r="IK457" s="168"/>
      <c r="IL457" s="168"/>
      <c r="IM457" s="168"/>
      <c r="IN457" s="168"/>
      <c r="IO457" s="168"/>
      <c r="IP457" s="168"/>
      <c r="IQ457" s="168"/>
      <c r="IR457" s="168"/>
      <c r="IS457" s="168"/>
      <c r="IT457" s="168"/>
      <c r="IU457" s="168"/>
      <c r="IV457" s="168"/>
      <c r="IW457" s="168"/>
      <c r="IX457" s="168"/>
      <c r="IY457" s="168"/>
      <c r="IZ457" s="168"/>
      <c r="JA457" s="168"/>
      <c r="JB457" s="168"/>
      <c r="JC457" s="168"/>
      <c r="JD457" s="168"/>
      <c r="JE457" s="168"/>
      <c r="JF457" s="168"/>
      <c r="JG457" s="168"/>
      <c r="JH457" s="168"/>
      <c r="JI457" s="168"/>
      <c r="JJ457" s="168"/>
      <c r="JK457" s="168"/>
      <c r="JL457" s="168"/>
      <c r="JM457" s="168"/>
      <c r="JN457" s="168"/>
      <c r="JO457" s="168"/>
      <c r="JP457" s="168"/>
      <c r="JQ457" s="168"/>
      <c r="JR457" s="168"/>
      <c r="JS457" s="168"/>
      <c r="JT457" s="168"/>
      <c r="JU457" s="168"/>
      <c r="JV457" s="168"/>
      <c r="JW457" s="168"/>
      <c r="JX457" s="168"/>
      <c r="JY457" s="168"/>
      <c r="JZ457" s="168"/>
      <c r="KA457" s="168"/>
      <c r="KB457" s="168"/>
      <c r="KC457" s="168"/>
      <c r="KD457" s="168"/>
      <c r="KE457" s="168"/>
      <c r="KF457" s="168"/>
      <c r="KG457" s="168"/>
      <c r="KH457" s="168"/>
      <c r="KI457" s="168"/>
      <c r="KJ457" s="168"/>
      <c r="KK457" s="168"/>
      <c r="KL457" s="168"/>
      <c r="KM457" s="168"/>
      <c r="KN457" s="168"/>
      <c r="KO457" s="168"/>
      <c r="KP457" s="168"/>
      <c r="KQ457" s="168"/>
      <c r="KR457" s="168"/>
      <c r="KS457" s="168"/>
      <c r="KT457" s="168"/>
      <c r="KU457" s="168"/>
      <c r="KV457" s="168"/>
      <c r="KW457" s="168"/>
      <c r="KX457" s="168"/>
      <c r="KY457" s="168"/>
      <c r="KZ457" s="168"/>
      <c r="LA457" s="168"/>
      <c r="LB457" s="168"/>
      <c r="LC457" s="168"/>
      <c r="LD457" s="168"/>
      <c r="LE457" s="168"/>
      <c r="LF457" s="168"/>
      <c r="LG457" s="168"/>
      <c r="LH457" s="168"/>
      <c r="LI457" s="168"/>
      <c r="LJ457" s="168"/>
      <c r="LK457" s="168"/>
      <c r="LL457" s="168"/>
      <c r="LM457" s="168"/>
      <c r="LN457" s="168"/>
      <c r="LO457" s="168"/>
      <c r="LP457" s="168"/>
      <c r="LQ457" s="168"/>
      <c r="LR457" s="168"/>
      <c r="LS457" s="168"/>
      <c r="LT457" s="168"/>
      <c r="LU457" s="168"/>
      <c r="LV457" s="168"/>
      <c r="LW457" s="168"/>
      <c r="LX457" s="168"/>
      <c r="LY457" s="168"/>
      <c r="LZ457" s="168"/>
      <c r="MA457" s="168"/>
      <c r="MB457" s="168"/>
      <c r="MC457" s="168"/>
      <c r="MD457" s="168"/>
      <c r="ME457" s="168"/>
      <c r="MF457" s="168"/>
      <c r="MG457" s="168"/>
      <c r="MH457" s="168"/>
      <c r="MI457" s="168"/>
      <c r="MJ457" s="168"/>
      <c r="MK457" s="168"/>
      <c r="ML457" s="168"/>
      <c r="MM457" s="168"/>
      <c r="MN457" s="168"/>
      <c r="MO457" s="168"/>
      <c r="MP457" s="168"/>
      <c r="MQ457" s="168"/>
      <c r="MR457" s="168"/>
      <c r="MS457" s="168"/>
      <c r="MT457" s="168"/>
      <c r="MU457" s="168"/>
      <c r="MV457" s="168"/>
      <c r="MW457" s="168"/>
      <c r="MX457" s="168"/>
      <c r="MY457" s="168"/>
      <c r="MZ457" s="168"/>
      <c r="NA457" s="168"/>
      <c r="NB457" s="168"/>
      <c r="NC457" s="168"/>
      <c r="ND457" s="168"/>
      <c r="NE457" s="168"/>
      <c r="NF457" s="168"/>
      <c r="NG457" s="168"/>
      <c r="NH457" s="168"/>
      <c r="NI457" s="168"/>
      <c r="NJ457" s="168"/>
      <c r="NK457" s="168"/>
      <c r="NL457" s="168"/>
      <c r="NM457" s="168"/>
      <c r="NN457" s="168"/>
      <c r="NO457" s="168"/>
      <c r="NP457" s="168"/>
      <c r="NQ457" s="168"/>
      <c r="NR457" s="168"/>
      <c r="NS457" s="168"/>
      <c r="NT457" s="168"/>
      <c r="NU457" s="168"/>
      <c r="NV457" s="168"/>
      <c r="NW457" s="168"/>
      <c r="NX457" s="168"/>
      <c r="NY457" s="168"/>
      <c r="NZ457" s="168"/>
      <c r="OA457" s="168"/>
      <c r="OB457" s="168"/>
      <c r="OC457" s="168"/>
      <c r="OD457" s="168"/>
      <c r="OE457" s="168"/>
      <c r="OF457" s="168"/>
      <c r="OG457" s="168"/>
      <c r="OH457" s="168"/>
      <c r="OI457" s="168"/>
      <c r="OJ457" s="168"/>
      <c r="OK457" s="168"/>
      <c r="OL457" s="168"/>
      <c r="OM457" s="168"/>
      <c r="ON457" s="168"/>
      <c r="OO457" s="168"/>
      <c r="OP457" s="168"/>
      <c r="OQ457" s="168"/>
      <c r="OR457" s="168"/>
      <c r="OS457" s="168"/>
      <c r="OT457" s="168"/>
      <c r="OU457" s="168"/>
      <c r="OV457" s="168"/>
      <c r="OW457" s="168"/>
      <c r="OX457" s="168"/>
      <c r="OY457" s="168"/>
      <c r="OZ457" s="168"/>
      <c r="PA457" s="168"/>
      <c r="PB457" s="168"/>
      <c r="PC457" s="168"/>
      <c r="PD457" s="168"/>
      <c r="PE457" s="168"/>
      <c r="PF457" s="168"/>
      <c r="PG457" s="168"/>
      <c r="PH457" s="168"/>
      <c r="PI457" s="168"/>
      <c r="PJ457" s="168"/>
      <c r="PK457" s="168"/>
      <c r="PL457" s="168"/>
      <c r="PM457" s="168"/>
      <c r="PN457" s="168"/>
      <c r="PO457" s="168"/>
      <c r="PP457" s="168"/>
      <c r="PQ457" s="168"/>
      <c r="PR457" s="168"/>
      <c r="PS457" s="168"/>
      <c r="PT457" s="168"/>
      <c r="PU457" s="168"/>
      <c r="PV457" s="168"/>
      <c r="PW457" s="168"/>
      <c r="PX457" s="168"/>
      <c r="PY457" s="168"/>
      <c r="PZ457" s="168"/>
      <c r="QA457" s="168"/>
      <c r="QB457" s="168"/>
      <c r="QC457" s="168"/>
      <c r="QD457" s="168"/>
      <c r="QE457" s="168"/>
      <c r="QF457" s="168"/>
      <c r="QG457" s="168"/>
      <c r="QH457" s="168"/>
      <c r="QI457" s="168"/>
      <c r="QJ457" s="168"/>
      <c r="QK457" s="168"/>
      <c r="QL457" s="168"/>
      <c r="QM457" s="168"/>
      <c r="QN457" s="168"/>
      <c r="QO457" s="168"/>
      <c r="QP457" s="168"/>
      <c r="QQ457" s="168"/>
      <c r="QR457" s="168"/>
      <c r="QS457" s="168"/>
      <c r="QT457" s="168"/>
      <c r="QU457" s="168"/>
      <c r="QV457" s="168"/>
      <c r="QW457" s="168"/>
      <c r="QX457" s="168"/>
      <c r="QY457" s="168"/>
      <c r="QZ457" s="168"/>
      <c r="RA457" s="168"/>
      <c r="RB457" s="168"/>
      <c r="RC457" s="168"/>
      <c r="RD457" s="168"/>
      <c r="RE457" s="168"/>
      <c r="RF457" s="168"/>
      <c r="RG457" s="168"/>
      <c r="RH457" s="168"/>
      <c r="RI457" s="168"/>
      <c r="RJ457" s="168"/>
      <c r="RK457" s="168"/>
      <c r="RL457" s="168"/>
      <c r="RM457" s="168"/>
      <c r="RN457" s="168"/>
      <c r="RO457" s="168"/>
      <c r="RP457" s="168"/>
      <c r="RQ457" s="168"/>
      <c r="RR457" s="168"/>
      <c r="RS457" s="168"/>
      <c r="RT457" s="168"/>
      <c r="RU457" s="168"/>
      <c r="RV457" s="168"/>
      <c r="RW457" s="168"/>
      <c r="RX457" s="168"/>
      <c r="RY457" s="168"/>
      <c r="RZ457" s="168"/>
      <c r="SA457" s="168"/>
      <c r="SB457" s="168"/>
      <c r="SC457" s="168"/>
      <c r="SD457" s="168"/>
      <c r="SE457" s="168"/>
      <c r="SF457" s="168"/>
      <c r="SG457" s="168"/>
      <c r="SH457" s="168"/>
      <c r="SI457" s="168"/>
      <c r="SJ457" s="168"/>
      <c r="SK457" s="168"/>
      <c r="SL457" s="168"/>
      <c r="SM457" s="168"/>
      <c r="SN457" s="168"/>
      <c r="SO457" s="168"/>
      <c r="SP457" s="168"/>
      <c r="SQ457" s="168"/>
      <c r="SR457" s="168"/>
      <c r="SS457" s="168"/>
      <c r="ST457" s="168"/>
      <c r="SU457" s="168"/>
      <c r="SV457" s="168"/>
      <c r="SW457" s="168"/>
      <c r="SX457" s="168"/>
      <c r="SY457" s="168"/>
      <c r="SZ457" s="168"/>
      <c r="TA457" s="168"/>
      <c r="TB457" s="168"/>
      <c r="TC457" s="168"/>
      <c r="TD457" s="168"/>
      <c r="TE457" s="168"/>
      <c r="TF457" s="168"/>
      <c r="TG457" s="168"/>
      <c r="TH457" s="168"/>
      <c r="TI457" s="168"/>
      <c r="TJ457" s="168"/>
      <c r="TK457" s="168"/>
      <c r="TL457" s="168"/>
      <c r="TM457" s="168"/>
      <c r="TN457" s="168"/>
      <c r="TO457" s="168"/>
      <c r="TP457" s="168"/>
      <c r="TQ457" s="168"/>
      <c r="TR457" s="168"/>
      <c r="TS457" s="168"/>
      <c r="TT457" s="168"/>
      <c r="TU457" s="168"/>
      <c r="TV457" s="168"/>
      <c r="TW457" s="168"/>
      <c r="TX457" s="168"/>
      <c r="TY457" s="168"/>
      <c r="TZ457" s="168"/>
      <c r="UA457" s="168"/>
      <c r="UB457" s="168"/>
      <c r="UC457" s="168"/>
      <c r="UD457" s="168"/>
      <c r="UE457" s="168"/>
      <c r="UF457" s="168"/>
      <c r="UG457" s="168"/>
      <c r="UH457" s="168"/>
      <c r="UI457" s="168"/>
      <c r="UJ457" s="168"/>
      <c r="UK457" s="168"/>
      <c r="UL457" s="168"/>
      <c r="UM457" s="168"/>
      <c r="UN457" s="168"/>
      <c r="UO457" s="168"/>
      <c r="UP457" s="168"/>
      <c r="UQ457" s="168"/>
      <c r="UR457" s="168"/>
      <c r="US457" s="168"/>
      <c r="UT457" s="168"/>
      <c r="UU457" s="168"/>
      <c r="UV457" s="168"/>
      <c r="UW457" s="168"/>
      <c r="UX457" s="168"/>
      <c r="UY457" s="168"/>
      <c r="UZ457" s="168"/>
      <c r="VA457" s="168"/>
      <c r="VB457" s="168"/>
      <c r="VC457" s="168"/>
      <c r="VD457" s="168"/>
      <c r="VE457" s="168"/>
      <c r="VF457" s="168"/>
      <c r="VG457" s="168"/>
      <c r="VH457" s="168"/>
      <c r="VI457" s="168"/>
      <c r="VJ457" s="168"/>
      <c r="VK457" s="168"/>
      <c r="VL457" s="168"/>
      <c r="VM457" s="168"/>
      <c r="VN457" s="168"/>
      <c r="VO457" s="168"/>
      <c r="VP457" s="168"/>
      <c r="VQ457" s="168"/>
      <c r="VR457" s="168"/>
      <c r="VS457" s="168"/>
      <c r="VT457" s="168"/>
      <c r="VU457" s="168"/>
      <c r="VV457" s="168"/>
      <c r="VW457" s="168"/>
      <c r="VX457" s="168"/>
      <c r="VY457" s="168"/>
      <c r="VZ457" s="168"/>
      <c r="WA457" s="168"/>
      <c r="WB457" s="168"/>
      <c r="WC457" s="168"/>
      <c r="WD457" s="168"/>
      <c r="WE457" s="168"/>
      <c r="WF457" s="168"/>
      <c r="WG457" s="168"/>
      <c r="WH457" s="168"/>
      <c r="WI457" s="168"/>
      <c r="WJ457" s="168"/>
      <c r="WK457" s="168"/>
      <c r="WL457" s="168"/>
      <c r="WM457" s="168"/>
      <c r="WN457" s="168"/>
      <c r="WO457" s="168"/>
      <c r="WP457" s="168"/>
      <c r="WQ457" s="168"/>
      <c r="WR457" s="168"/>
      <c r="WS457" s="168"/>
      <c r="WT457" s="168"/>
      <c r="WU457" s="168"/>
      <c r="WV457" s="168"/>
      <c r="WW457" s="168"/>
      <c r="WX457" s="168"/>
      <c r="WY457" s="168"/>
      <c r="WZ457" s="168"/>
      <c r="XA457" s="168"/>
      <c r="XB457" s="168"/>
      <c r="XC457" s="168"/>
      <c r="XD457" s="168"/>
      <c r="XE457" s="168"/>
      <c r="XF457" s="168"/>
      <c r="XG457" s="168"/>
      <c r="XH457" s="168"/>
      <c r="XI457" s="168"/>
      <c r="XJ457" s="168"/>
      <c r="XK457" s="168"/>
      <c r="XL457" s="168"/>
      <c r="XM457" s="168"/>
      <c r="XN457" s="168"/>
      <c r="XO457" s="168"/>
      <c r="XP457" s="168"/>
      <c r="XQ457" s="168"/>
      <c r="XR457" s="168"/>
      <c r="XS457" s="168"/>
      <c r="XT457" s="168"/>
      <c r="XU457" s="168"/>
      <c r="XV457" s="168"/>
      <c r="XW457" s="168"/>
      <c r="XX457" s="168"/>
      <c r="XY457" s="168"/>
      <c r="XZ457" s="168"/>
      <c r="YA457" s="168"/>
      <c r="YB457" s="168"/>
      <c r="YC457" s="168"/>
      <c r="YD457" s="168"/>
      <c r="YE457" s="168"/>
      <c r="YF457" s="168"/>
      <c r="YG457" s="168"/>
      <c r="YH457" s="168"/>
      <c r="YI457" s="168"/>
      <c r="YJ457" s="168"/>
      <c r="YK457" s="168"/>
      <c r="YL457" s="168"/>
      <c r="YM457" s="168"/>
      <c r="YN457" s="168"/>
      <c r="YO457" s="168"/>
      <c r="YP457" s="168"/>
      <c r="YQ457" s="168"/>
      <c r="YR457" s="168"/>
      <c r="YS457" s="168"/>
      <c r="YT457" s="168"/>
      <c r="YU457" s="168"/>
      <c r="YV457" s="168"/>
      <c r="YW457" s="168"/>
      <c r="YX457" s="168"/>
      <c r="YY457" s="168"/>
      <c r="YZ457" s="168"/>
      <c r="ZA457" s="168"/>
      <c r="ZB457" s="168"/>
      <c r="ZC457" s="168"/>
      <c r="ZD457" s="168"/>
      <c r="ZE457" s="168"/>
      <c r="ZF457" s="168"/>
      <c r="ZG457" s="168"/>
      <c r="ZH457" s="168"/>
      <c r="ZI457" s="168"/>
      <c r="ZJ457" s="168"/>
      <c r="ZK457" s="168"/>
      <c r="ZL457" s="168"/>
      <c r="ZM457" s="168"/>
      <c r="ZN457" s="168"/>
      <c r="ZO457" s="168"/>
      <c r="ZP457" s="168"/>
      <c r="ZQ457" s="168"/>
      <c r="ZR457" s="168"/>
      <c r="ZS457" s="168"/>
      <c r="ZT457" s="168"/>
      <c r="ZU457" s="168"/>
      <c r="ZV457" s="168"/>
      <c r="ZW457" s="168"/>
      <c r="ZX457" s="168"/>
      <c r="ZY457" s="168"/>
      <c r="ZZ457" s="168"/>
      <c r="AAA457" s="168"/>
      <c r="AAB457" s="168"/>
      <c r="AAC457" s="168"/>
      <c r="AAD457" s="168"/>
      <c r="AAE457" s="168"/>
      <c r="AAF457" s="168"/>
      <c r="AAG457" s="168"/>
      <c r="AAH457" s="168"/>
      <c r="AAI457" s="168"/>
      <c r="AAJ457" s="168"/>
      <c r="AAK457" s="168"/>
      <c r="AAL457" s="168"/>
      <c r="AAM457" s="168"/>
      <c r="AAN457" s="168"/>
      <c r="AAO457" s="168"/>
      <c r="AAP457" s="168"/>
      <c r="AAQ457" s="168"/>
      <c r="AAR457" s="168"/>
      <c r="AAS457" s="168"/>
      <c r="AAT457" s="168"/>
      <c r="AAU457" s="168"/>
      <c r="AAV457" s="168"/>
      <c r="AAW457" s="168"/>
      <c r="AAX457" s="168"/>
      <c r="AAY457" s="168"/>
      <c r="AAZ457" s="168"/>
      <c r="ABA457" s="168"/>
      <c r="ABB457" s="168"/>
      <c r="ABC457" s="168"/>
      <c r="ABD457" s="168"/>
      <c r="ABE457" s="168"/>
      <c r="ABF457" s="168"/>
      <c r="ABG457" s="168"/>
      <c r="ABH457" s="168"/>
      <c r="ABI457" s="168"/>
      <c r="ABJ457" s="168"/>
      <c r="ABK457" s="168"/>
      <c r="ABL457" s="168"/>
      <c r="ABM457" s="168"/>
      <c r="ABN457" s="168"/>
      <c r="ABO457" s="168"/>
      <c r="ABP457" s="168"/>
      <c r="ABQ457" s="168"/>
      <c r="ABR457" s="168"/>
      <c r="ABS457" s="168"/>
      <c r="ABT457" s="168"/>
      <c r="ABU457" s="168"/>
      <c r="ABV457" s="168"/>
      <c r="ABW457" s="168"/>
      <c r="ABX457" s="168"/>
      <c r="ABY457" s="168"/>
      <c r="ABZ457" s="168"/>
      <c r="ACA457" s="168"/>
      <c r="ACB457" s="168"/>
      <c r="ACC457" s="168"/>
      <c r="ACD457" s="168"/>
      <c r="ACE457" s="168"/>
      <c r="ACF457" s="168"/>
      <c r="ACG457" s="168"/>
      <c r="ACH457" s="168"/>
      <c r="ACI457" s="168"/>
      <c r="ACJ457" s="168"/>
      <c r="ACK457" s="168"/>
      <c r="ACL457" s="168"/>
      <c r="ACM457" s="168"/>
      <c r="ACN457" s="168"/>
      <c r="ACO457" s="168"/>
      <c r="ACP457" s="168"/>
      <c r="ACQ457" s="168"/>
      <c r="ACR457" s="168"/>
      <c r="ACS457" s="168"/>
      <c r="ACT457" s="168"/>
      <c r="ACU457" s="168"/>
      <c r="ACV457" s="168"/>
      <c r="ACW457" s="168"/>
      <c r="ACX457" s="168"/>
      <c r="ACY457" s="168"/>
      <c r="ACZ457" s="168"/>
      <c r="ADA457" s="168"/>
      <c r="ADB457" s="168"/>
      <c r="ADC457" s="168"/>
      <c r="ADD457" s="168"/>
      <c r="ADE457" s="168"/>
      <c r="ADF457" s="168"/>
      <c r="ADG457" s="168"/>
      <c r="ADH457" s="168"/>
      <c r="ADI457" s="168"/>
      <c r="ADJ457" s="168"/>
      <c r="ADK457" s="168"/>
      <c r="ADL457" s="168"/>
      <c r="ADM457" s="168"/>
      <c r="ADN457" s="168"/>
      <c r="ADO457" s="168"/>
      <c r="ADP457" s="168"/>
      <c r="ADQ457" s="168"/>
      <c r="ADR457" s="168"/>
      <c r="ADS457" s="168"/>
      <c r="ADT457" s="168"/>
      <c r="ADU457" s="168"/>
      <c r="ADV457" s="168"/>
      <c r="ADW457" s="168"/>
      <c r="ADX457" s="168"/>
      <c r="ADY457" s="168"/>
      <c r="ADZ457" s="168"/>
      <c r="AEA457" s="168"/>
      <c r="AEB457" s="168"/>
      <c r="AEC457" s="168"/>
      <c r="AED457" s="168"/>
      <c r="AEE457" s="168"/>
      <c r="AEF457" s="168"/>
      <c r="AEG457" s="168"/>
      <c r="AEH457" s="168"/>
      <c r="AEI457" s="168"/>
      <c r="AEJ457" s="168"/>
      <c r="AEK457" s="168"/>
      <c r="AEL457" s="168"/>
      <c r="AEM457" s="168"/>
      <c r="AEN457" s="168"/>
      <c r="AEO457" s="168"/>
      <c r="AEP457" s="168"/>
      <c r="AEQ457" s="168"/>
      <c r="AER457" s="168"/>
      <c r="AES457" s="168"/>
      <c r="AET457" s="168"/>
      <c r="AEU457" s="168"/>
      <c r="AEV457" s="168"/>
      <c r="AEW457" s="168"/>
      <c r="AEX457" s="168"/>
      <c r="AEY457" s="168"/>
      <c r="AEZ457" s="168"/>
      <c r="AFA457" s="168"/>
      <c r="AFB457" s="168"/>
      <c r="AFC457" s="168"/>
      <c r="AFD457" s="168"/>
      <c r="AFE457" s="168"/>
      <c r="AFF457" s="168"/>
      <c r="AFG457" s="168"/>
      <c r="AFH457" s="168"/>
      <c r="AFI457" s="168"/>
      <c r="AFJ457" s="168"/>
      <c r="AFK457" s="168"/>
      <c r="AFL457" s="168"/>
      <c r="AFM457" s="168"/>
      <c r="AFN457" s="168"/>
      <c r="AFO457" s="168"/>
      <c r="AFP457" s="168"/>
      <c r="AFQ457" s="168"/>
      <c r="AFR457" s="168"/>
      <c r="AFS457" s="168"/>
      <c r="AFT457" s="168"/>
      <c r="AFU457" s="168"/>
      <c r="AFV457" s="168"/>
      <c r="AFW457" s="168"/>
      <c r="AFX457" s="168"/>
      <c r="AFY457" s="168"/>
      <c r="AFZ457" s="168"/>
      <c r="AGA457" s="168"/>
      <c r="AGB457" s="168"/>
      <c r="AGC457" s="168"/>
      <c r="AGD457" s="168"/>
      <c r="AGE457" s="168"/>
      <c r="AGF457" s="168"/>
      <c r="AGG457" s="168"/>
      <c r="AGH457" s="168"/>
      <c r="AGI457" s="168"/>
      <c r="AGJ457" s="168"/>
      <c r="AGK457" s="168"/>
      <c r="AGL457" s="168"/>
      <c r="AGM457" s="168"/>
      <c r="AGN457" s="168"/>
      <c r="AGO457" s="168"/>
      <c r="AGP457" s="168"/>
      <c r="AGQ457" s="168"/>
      <c r="AGR457" s="168"/>
      <c r="AGS457" s="168"/>
      <c r="AGT457" s="168"/>
      <c r="AGU457" s="168"/>
      <c r="AGV457" s="168"/>
      <c r="AGW457" s="168"/>
      <c r="AGX457" s="168"/>
      <c r="AGY457" s="168"/>
      <c r="AGZ457" s="168"/>
      <c r="AHA457" s="168"/>
      <c r="AHB457" s="168"/>
      <c r="AHC457" s="168"/>
      <c r="AHD457" s="168"/>
      <c r="AHE457" s="168"/>
      <c r="AHF457" s="168"/>
      <c r="AHG457" s="168"/>
      <c r="AHH457" s="168"/>
      <c r="AHI457" s="168"/>
      <c r="AHJ457" s="168"/>
      <c r="AHK457" s="168"/>
      <c r="AHL457" s="168"/>
      <c r="AHM457" s="168"/>
      <c r="AHN457" s="168"/>
      <c r="AHO457" s="168"/>
      <c r="AHP457" s="168"/>
      <c r="AHQ457" s="168"/>
      <c r="AHR457" s="168"/>
      <c r="AHS457" s="168"/>
      <c r="AHT457" s="168"/>
      <c r="AHU457" s="168"/>
      <c r="AHV457" s="168"/>
      <c r="AHW457" s="168"/>
      <c r="AHX457" s="168"/>
      <c r="AHY457" s="168"/>
      <c r="AHZ457" s="168"/>
      <c r="AIA457" s="168"/>
      <c r="AIB457" s="168"/>
      <c r="AIC457" s="168"/>
      <c r="AID457" s="168"/>
      <c r="AIE457" s="168"/>
      <c r="AIF457" s="168"/>
      <c r="AIG457" s="168"/>
      <c r="AIH457" s="168"/>
      <c r="AII457" s="168"/>
      <c r="AIJ457" s="168"/>
      <c r="AIK457" s="168"/>
      <c r="AIL457" s="168"/>
      <c r="AIM457" s="168"/>
      <c r="AIN457" s="168"/>
      <c r="AIO457" s="168"/>
      <c r="AIP457" s="168"/>
      <c r="AIQ457" s="168"/>
      <c r="AIR457" s="168"/>
      <c r="AIS457" s="168"/>
      <c r="AIT457" s="168"/>
      <c r="AIU457" s="168"/>
      <c r="AIV457" s="168"/>
      <c r="AIW457" s="168"/>
      <c r="AIX457" s="168"/>
      <c r="AIY457" s="168"/>
      <c r="AIZ457" s="168"/>
      <c r="AJA457" s="168"/>
      <c r="AJB457" s="168"/>
      <c r="AJC457" s="168"/>
      <c r="AJD457" s="168"/>
      <c r="AJE457" s="168"/>
      <c r="AJF457" s="168"/>
      <c r="AJG457" s="168"/>
      <c r="AJH457" s="168"/>
      <c r="AJI457" s="168"/>
      <c r="AJJ457" s="168"/>
      <c r="AJK457" s="168"/>
      <c r="AJL457" s="168"/>
      <c r="AJM457" s="168"/>
      <c r="AJN457" s="168"/>
      <c r="AJO457" s="168"/>
      <c r="AJP457" s="168"/>
      <c r="AJQ457" s="168"/>
      <c r="AJR457" s="168"/>
      <c r="AJS457" s="168"/>
      <c r="AJT457" s="168"/>
      <c r="AJU457" s="168"/>
      <c r="AJV457" s="168"/>
      <c r="AJW457" s="168"/>
      <c r="AJX457" s="168"/>
      <c r="AJY457" s="168"/>
      <c r="AJZ457" s="168"/>
      <c r="AKA457" s="168"/>
      <c r="AKB457" s="168"/>
      <c r="AKC457" s="168"/>
      <c r="AKD457" s="168"/>
      <c r="AKE457" s="168"/>
      <c r="AKF457" s="168"/>
      <c r="AKG457" s="168"/>
      <c r="AKH457" s="168"/>
      <c r="AKI457" s="168"/>
      <c r="AKJ457" s="168"/>
      <c r="AKK457" s="168"/>
      <c r="AKL457" s="168"/>
      <c r="AKM457" s="168"/>
      <c r="AKN457" s="168"/>
      <c r="AKO457" s="168"/>
      <c r="AKP457" s="168"/>
      <c r="AKQ457" s="168"/>
      <c r="AKR457" s="168"/>
      <c r="AKS457" s="168"/>
      <c r="AKT457" s="168"/>
      <c r="AKU457" s="168"/>
      <c r="AKV457" s="168"/>
      <c r="AKW457" s="168"/>
      <c r="AKX457" s="168"/>
      <c r="AKY457" s="168"/>
      <c r="AKZ457" s="168"/>
      <c r="ALA457" s="168"/>
      <c r="ALB457" s="168"/>
      <c r="ALC457" s="168"/>
      <c r="ALD457" s="168"/>
      <c r="ALE457" s="168"/>
      <c r="ALF457" s="168"/>
      <c r="ALG457" s="168"/>
      <c r="ALH457" s="168"/>
      <c r="ALI457" s="168"/>
      <c r="ALJ457" s="168"/>
      <c r="ALK457" s="168"/>
      <c r="ALL457" s="168"/>
      <c r="ALM457" s="168"/>
      <c r="ALN457" s="168"/>
      <c r="ALO457" s="168"/>
      <c r="ALP457" s="168"/>
      <c r="ALQ457" s="168"/>
      <c r="ALR457" s="168"/>
      <c r="ALS457" s="168"/>
      <c r="ALT457" s="168"/>
      <c r="ALU457" s="168"/>
      <c r="ALV457" s="168"/>
      <c r="ALW457" s="168"/>
      <c r="ALX457" s="168"/>
      <c r="ALY457" s="168"/>
      <c r="ALZ457" s="168"/>
      <c r="AMA457" s="168"/>
      <c r="AMB457" s="168"/>
      <c r="AMC457" s="168"/>
      <c r="AMD457" s="168"/>
      <c r="AME457" s="168"/>
      <c r="AMF457" s="168"/>
      <c r="AMG457" s="168"/>
      <c r="AMH457" s="168"/>
      <c r="AMI457" s="168"/>
      <c r="AMJ457" s="168"/>
      <c r="AMK457" s="168"/>
      <c r="AML457" s="168"/>
    </row>
    <row r="458" spans="2:1026" s="74" customFormat="1" ht="35.1" customHeight="1" x14ac:dyDescent="0.25">
      <c r="B458" s="162"/>
      <c r="C458" s="275" t="s">
        <v>268</v>
      </c>
      <c r="D458" s="275"/>
      <c r="E458" s="275"/>
      <c r="F458" s="275"/>
      <c r="G458" s="275"/>
      <c r="H458" s="275"/>
      <c r="I458" s="275"/>
      <c r="J458" s="275"/>
      <c r="L458" s="76"/>
      <c r="M458" s="75"/>
      <c r="O458" s="76"/>
      <c r="P458" s="129"/>
      <c r="Q458" s="76"/>
      <c r="R458" s="76"/>
      <c r="S458" s="82"/>
      <c r="T458" s="75"/>
      <c r="U458" s="76"/>
      <c r="V458" s="82"/>
      <c r="W458" s="75"/>
      <c r="X458" s="76"/>
      <c r="Y458" s="82"/>
      <c r="Z458" s="76"/>
      <c r="AA458" s="76"/>
      <c r="AB458" s="82"/>
      <c r="AC458" s="82"/>
      <c r="AD458" s="76"/>
      <c r="CO458" s="168"/>
      <c r="CP458" s="168"/>
      <c r="CQ458" s="168"/>
      <c r="CR458" s="168"/>
      <c r="CS458" s="168"/>
      <c r="CT458" s="168"/>
      <c r="CU458" s="168"/>
      <c r="CV458" s="168"/>
      <c r="CW458" s="168"/>
      <c r="CX458" s="168"/>
      <c r="CY458" s="168"/>
      <c r="CZ458" s="168"/>
      <c r="DA458" s="168"/>
      <c r="DB458" s="168"/>
      <c r="DC458" s="168"/>
      <c r="DD458" s="168"/>
      <c r="DE458" s="168"/>
      <c r="DF458" s="168"/>
      <c r="DG458" s="168"/>
      <c r="DH458" s="168"/>
      <c r="DI458" s="168"/>
      <c r="DJ458" s="168"/>
      <c r="DK458" s="168"/>
      <c r="DL458" s="168"/>
      <c r="DM458" s="168"/>
      <c r="DN458" s="168"/>
      <c r="DO458" s="168"/>
      <c r="DP458" s="168"/>
      <c r="DQ458" s="168"/>
      <c r="DR458" s="168"/>
      <c r="DS458" s="168"/>
      <c r="DT458" s="168"/>
      <c r="DU458" s="168"/>
      <c r="DV458" s="168"/>
      <c r="DW458" s="168"/>
      <c r="DX458" s="168"/>
      <c r="DY458" s="168"/>
      <c r="DZ458" s="168"/>
      <c r="EA458" s="168"/>
      <c r="EB458" s="168"/>
      <c r="EC458" s="168"/>
      <c r="ED458" s="168"/>
      <c r="EE458" s="168"/>
      <c r="EF458" s="168"/>
      <c r="EG458" s="168"/>
      <c r="EH458" s="168"/>
      <c r="EI458" s="168"/>
      <c r="EJ458" s="168"/>
      <c r="EK458" s="168"/>
      <c r="EL458" s="168"/>
      <c r="EM458" s="168"/>
      <c r="EN458" s="168"/>
      <c r="EO458" s="168"/>
      <c r="EP458" s="168"/>
      <c r="EQ458" s="168"/>
      <c r="ER458" s="168"/>
      <c r="ES458" s="168"/>
      <c r="ET458" s="168"/>
      <c r="EU458" s="168"/>
      <c r="EV458" s="168"/>
      <c r="EW458" s="168"/>
      <c r="EX458" s="168"/>
      <c r="EY458" s="168"/>
      <c r="EZ458" s="168"/>
      <c r="FA458" s="168"/>
      <c r="FB458" s="168"/>
      <c r="FC458" s="168"/>
      <c r="FD458" s="168"/>
      <c r="FE458" s="168"/>
      <c r="FF458" s="168"/>
      <c r="FG458" s="168"/>
      <c r="FH458" s="168"/>
      <c r="FI458" s="168"/>
      <c r="FJ458" s="168"/>
      <c r="FK458" s="168"/>
      <c r="FL458" s="168"/>
      <c r="FM458" s="168"/>
      <c r="FN458" s="168"/>
      <c r="FO458" s="168"/>
      <c r="FP458" s="168"/>
      <c r="FQ458" s="168"/>
      <c r="FR458" s="168"/>
      <c r="FS458" s="168"/>
      <c r="FT458" s="168"/>
      <c r="FU458" s="168"/>
      <c r="FV458" s="168"/>
      <c r="FW458" s="168"/>
      <c r="FX458" s="168"/>
      <c r="FY458" s="168"/>
      <c r="FZ458" s="168"/>
      <c r="GA458" s="168"/>
      <c r="GB458" s="168"/>
      <c r="GC458" s="168"/>
      <c r="GD458" s="168"/>
      <c r="GE458" s="168"/>
      <c r="GF458" s="168"/>
      <c r="GG458" s="168"/>
      <c r="GH458" s="168"/>
      <c r="GI458" s="168"/>
      <c r="GJ458" s="168"/>
      <c r="GK458" s="168"/>
      <c r="GL458" s="168"/>
      <c r="GM458" s="168"/>
      <c r="GN458" s="168"/>
      <c r="GO458" s="168"/>
      <c r="GP458" s="168"/>
      <c r="GQ458" s="168"/>
      <c r="GR458" s="168"/>
      <c r="GS458" s="168"/>
      <c r="GT458" s="168"/>
      <c r="GU458" s="168"/>
      <c r="GV458" s="168"/>
      <c r="GW458" s="168"/>
      <c r="GX458" s="168"/>
      <c r="GY458" s="168"/>
      <c r="GZ458" s="168"/>
      <c r="HA458" s="168"/>
      <c r="HB458" s="168"/>
      <c r="HC458" s="168"/>
      <c r="HD458" s="168"/>
      <c r="HE458" s="168"/>
      <c r="HF458" s="168"/>
      <c r="HG458" s="168"/>
      <c r="HH458" s="168"/>
      <c r="HI458" s="168"/>
      <c r="HJ458" s="168"/>
      <c r="HK458" s="168"/>
      <c r="HL458" s="168"/>
      <c r="HM458" s="168"/>
      <c r="HN458" s="168"/>
      <c r="HO458" s="168"/>
      <c r="HP458" s="168"/>
      <c r="HQ458" s="168"/>
      <c r="HR458" s="168"/>
      <c r="HS458" s="168"/>
      <c r="HT458" s="168"/>
      <c r="HU458" s="168"/>
      <c r="HV458" s="168"/>
      <c r="HW458" s="168"/>
      <c r="HX458" s="168"/>
      <c r="HY458" s="168"/>
      <c r="HZ458" s="168"/>
      <c r="IA458" s="168"/>
      <c r="IB458" s="168"/>
      <c r="IC458" s="168"/>
      <c r="ID458" s="168"/>
      <c r="IE458" s="168"/>
      <c r="IF458" s="168"/>
      <c r="IG458" s="168"/>
      <c r="IH458" s="168"/>
      <c r="II458" s="168"/>
      <c r="IJ458" s="168"/>
      <c r="IK458" s="168"/>
      <c r="IL458" s="168"/>
      <c r="IM458" s="168"/>
      <c r="IN458" s="168"/>
      <c r="IO458" s="168"/>
      <c r="IP458" s="168"/>
      <c r="IQ458" s="168"/>
      <c r="IR458" s="168"/>
      <c r="IS458" s="168"/>
      <c r="IT458" s="168"/>
      <c r="IU458" s="168"/>
      <c r="IV458" s="168"/>
      <c r="IW458" s="168"/>
      <c r="IX458" s="168"/>
      <c r="IY458" s="168"/>
      <c r="IZ458" s="168"/>
      <c r="JA458" s="168"/>
      <c r="JB458" s="168"/>
      <c r="JC458" s="168"/>
      <c r="JD458" s="168"/>
      <c r="JE458" s="168"/>
      <c r="JF458" s="168"/>
      <c r="JG458" s="168"/>
      <c r="JH458" s="168"/>
      <c r="JI458" s="168"/>
      <c r="JJ458" s="168"/>
      <c r="JK458" s="168"/>
      <c r="JL458" s="168"/>
      <c r="JM458" s="168"/>
      <c r="JN458" s="168"/>
      <c r="JO458" s="168"/>
      <c r="JP458" s="168"/>
      <c r="JQ458" s="168"/>
      <c r="JR458" s="168"/>
      <c r="JS458" s="168"/>
      <c r="JT458" s="168"/>
      <c r="JU458" s="168"/>
      <c r="JV458" s="168"/>
      <c r="JW458" s="168"/>
      <c r="JX458" s="168"/>
      <c r="JY458" s="168"/>
      <c r="JZ458" s="168"/>
      <c r="KA458" s="168"/>
      <c r="KB458" s="168"/>
      <c r="KC458" s="168"/>
      <c r="KD458" s="168"/>
      <c r="KE458" s="168"/>
      <c r="KF458" s="168"/>
      <c r="KG458" s="168"/>
      <c r="KH458" s="168"/>
      <c r="KI458" s="168"/>
      <c r="KJ458" s="168"/>
      <c r="KK458" s="168"/>
      <c r="KL458" s="168"/>
      <c r="KM458" s="168"/>
      <c r="KN458" s="168"/>
      <c r="KO458" s="168"/>
      <c r="KP458" s="168"/>
      <c r="KQ458" s="168"/>
      <c r="KR458" s="168"/>
      <c r="KS458" s="168"/>
      <c r="KT458" s="168"/>
      <c r="KU458" s="168"/>
      <c r="KV458" s="168"/>
      <c r="KW458" s="168"/>
      <c r="KX458" s="168"/>
      <c r="KY458" s="168"/>
      <c r="KZ458" s="168"/>
      <c r="LA458" s="168"/>
      <c r="LB458" s="168"/>
      <c r="LC458" s="168"/>
      <c r="LD458" s="168"/>
      <c r="LE458" s="168"/>
      <c r="LF458" s="168"/>
      <c r="LG458" s="168"/>
      <c r="LH458" s="168"/>
      <c r="LI458" s="168"/>
      <c r="LJ458" s="168"/>
      <c r="LK458" s="168"/>
      <c r="LL458" s="168"/>
      <c r="LM458" s="168"/>
      <c r="LN458" s="168"/>
      <c r="LO458" s="168"/>
      <c r="LP458" s="168"/>
      <c r="LQ458" s="168"/>
      <c r="LR458" s="168"/>
      <c r="LS458" s="168"/>
      <c r="LT458" s="168"/>
      <c r="LU458" s="168"/>
      <c r="LV458" s="168"/>
      <c r="LW458" s="168"/>
      <c r="LX458" s="168"/>
      <c r="LY458" s="168"/>
      <c r="LZ458" s="168"/>
      <c r="MA458" s="168"/>
      <c r="MB458" s="168"/>
      <c r="MC458" s="168"/>
      <c r="MD458" s="168"/>
      <c r="ME458" s="168"/>
      <c r="MF458" s="168"/>
      <c r="MG458" s="168"/>
      <c r="MH458" s="168"/>
      <c r="MI458" s="168"/>
      <c r="MJ458" s="168"/>
      <c r="MK458" s="168"/>
      <c r="ML458" s="168"/>
      <c r="MM458" s="168"/>
      <c r="MN458" s="168"/>
      <c r="MO458" s="168"/>
      <c r="MP458" s="168"/>
      <c r="MQ458" s="168"/>
      <c r="MR458" s="168"/>
      <c r="MS458" s="168"/>
      <c r="MT458" s="168"/>
      <c r="MU458" s="168"/>
      <c r="MV458" s="168"/>
      <c r="MW458" s="168"/>
      <c r="MX458" s="168"/>
      <c r="MY458" s="168"/>
      <c r="MZ458" s="168"/>
      <c r="NA458" s="168"/>
      <c r="NB458" s="168"/>
      <c r="NC458" s="168"/>
      <c r="ND458" s="168"/>
      <c r="NE458" s="168"/>
      <c r="NF458" s="168"/>
      <c r="NG458" s="168"/>
      <c r="NH458" s="168"/>
      <c r="NI458" s="168"/>
      <c r="NJ458" s="168"/>
      <c r="NK458" s="168"/>
      <c r="NL458" s="168"/>
      <c r="NM458" s="168"/>
      <c r="NN458" s="168"/>
      <c r="NO458" s="168"/>
      <c r="NP458" s="168"/>
      <c r="NQ458" s="168"/>
      <c r="NR458" s="168"/>
      <c r="NS458" s="168"/>
      <c r="NT458" s="168"/>
      <c r="NU458" s="168"/>
      <c r="NV458" s="168"/>
      <c r="NW458" s="168"/>
      <c r="NX458" s="168"/>
      <c r="NY458" s="168"/>
      <c r="NZ458" s="168"/>
      <c r="OA458" s="168"/>
      <c r="OB458" s="168"/>
      <c r="OC458" s="168"/>
      <c r="OD458" s="168"/>
      <c r="OE458" s="168"/>
      <c r="OF458" s="168"/>
      <c r="OG458" s="168"/>
      <c r="OH458" s="168"/>
      <c r="OI458" s="168"/>
      <c r="OJ458" s="168"/>
      <c r="OK458" s="168"/>
      <c r="OL458" s="168"/>
      <c r="OM458" s="168"/>
      <c r="ON458" s="168"/>
      <c r="OO458" s="168"/>
      <c r="OP458" s="168"/>
      <c r="OQ458" s="168"/>
      <c r="OR458" s="168"/>
      <c r="OS458" s="168"/>
      <c r="OT458" s="168"/>
      <c r="OU458" s="168"/>
      <c r="OV458" s="168"/>
      <c r="OW458" s="168"/>
      <c r="OX458" s="168"/>
      <c r="OY458" s="168"/>
      <c r="OZ458" s="168"/>
      <c r="PA458" s="168"/>
      <c r="PB458" s="168"/>
      <c r="PC458" s="168"/>
      <c r="PD458" s="168"/>
      <c r="PE458" s="168"/>
      <c r="PF458" s="168"/>
      <c r="PG458" s="168"/>
      <c r="PH458" s="168"/>
      <c r="PI458" s="168"/>
      <c r="PJ458" s="168"/>
      <c r="PK458" s="168"/>
      <c r="PL458" s="168"/>
      <c r="PM458" s="168"/>
      <c r="PN458" s="168"/>
      <c r="PO458" s="168"/>
      <c r="PP458" s="168"/>
      <c r="PQ458" s="168"/>
      <c r="PR458" s="168"/>
      <c r="PS458" s="168"/>
      <c r="PT458" s="168"/>
      <c r="PU458" s="168"/>
      <c r="PV458" s="168"/>
      <c r="PW458" s="168"/>
      <c r="PX458" s="168"/>
      <c r="PY458" s="168"/>
      <c r="PZ458" s="168"/>
      <c r="QA458" s="168"/>
      <c r="QB458" s="168"/>
      <c r="QC458" s="168"/>
      <c r="QD458" s="168"/>
      <c r="QE458" s="168"/>
      <c r="QF458" s="168"/>
      <c r="QG458" s="168"/>
      <c r="QH458" s="168"/>
      <c r="QI458" s="168"/>
      <c r="QJ458" s="168"/>
      <c r="QK458" s="168"/>
      <c r="QL458" s="168"/>
      <c r="QM458" s="168"/>
      <c r="QN458" s="168"/>
      <c r="QO458" s="168"/>
      <c r="QP458" s="168"/>
      <c r="QQ458" s="168"/>
      <c r="QR458" s="168"/>
      <c r="QS458" s="168"/>
      <c r="QT458" s="168"/>
      <c r="QU458" s="168"/>
      <c r="QV458" s="168"/>
      <c r="QW458" s="168"/>
      <c r="QX458" s="168"/>
      <c r="QY458" s="168"/>
      <c r="QZ458" s="168"/>
      <c r="RA458" s="168"/>
      <c r="RB458" s="168"/>
      <c r="RC458" s="168"/>
      <c r="RD458" s="168"/>
      <c r="RE458" s="168"/>
      <c r="RF458" s="168"/>
      <c r="RG458" s="168"/>
      <c r="RH458" s="168"/>
      <c r="RI458" s="168"/>
      <c r="RJ458" s="168"/>
      <c r="RK458" s="168"/>
      <c r="RL458" s="168"/>
      <c r="RM458" s="168"/>
      <c r="RN458" s="168"/>
      <c r="RO458" s="168"/>
      <c r="RP458" s="168"/>
      <c r="RQ458" s="168"/>
      <c r="RR458" s="168"/>
      <c r="RS458" s="168"/>
      <c r="RT458" s="168"/>
      <c r="RU458" s="168"/>
      <c r="RV458" s="168"/>
      <c r="RW458" s="168"/>
      <c r="RX458" s="168"/>
      <c r="RY458" s="168"/>
      <c r="RZ458" s="168"/>
      <c r="SA458" s="168"/>
      <c r="SB458" s="168"/>
      <c r="SC458" s="168"/>
      <c r="SD458" s="168"/>
      <c r="SE458" s="168"/>
      <c r="SF458" s="168"/>
      <c r="SG458" s="168"/>
      <c r="SH458" s="168"/>
      <c r="SI458" s="168"/>
      <c r="SJ458" s="168"/>
      <c r="SK458" s="168"/>
      <c r="SL458" s="168"/>
      <c r="SM458" s="168"/>
      <c r="SN458" s="168"/>
      <c r="SO458" s="168"/>
      <c r="SP458" s="168"/>
      <c r="SQ458" s="168"/>
      <c r="SR458" s="168"/>
      <c r="SS458" s="168"/>
      <c r="ST458" s="168"/>
      <c r="SU458" s="168"/>
      <c r="SV458" s="168"/>
      <c r="SW458" s="168"/>
      <c r="SX458" s="168"/>
      <c r="SY458" s="168"/>
      <c r="SZ458" s="168"/>
      <c r="TA458" s="168"/>
      <c r="TB458" s="168"/>
      <c r="TC458" s="168"/>
      <c r="TD458" s="168"/>
      <c r="TE458" s="168"/>
      <c r="TF458" s="168"/>
      <c r="TG458" s="168"/>
      <c r="TH458" s="168"/>
      <c r="TI458" s="168"/>
      <c r="TJ458" s="168"/>
      <c r="TK458" s="168"/>
      <c r="TL458" s="168"/>
      <c r="TM458" s="168"/>
      <c r="TN458" s="168"/>
      <c r="TO458" s="168"/>
      <c r="TP458" s="168"/>
      <c r="TQ458" s="168"/>
      <c r="TR458" s="168"/>
      <c r="TS458" s="168"/>
      <c r="TT458" s="168"/>
      <c r="TU458" s="168"/>
      <c r="TV458" s="168"/>
      <c r="TW458" s="168"/>
      <c r="TX458" s="168"/>
      <c r="TY458" s="168"/>
      <c r="TZ458" s="168"/>
      <c r="UA458" s="168"/>
      <c r="UB458" s="168"/>
      <c r="UC458" s="168"/>
      <c r="UD458" s="168"/>
      <c r="UE458" s="168"/>
      <c r="UF458" s="168"/>
      <c r="UG458" s="168"/>
      <c r="UH458" s="168"/>
      <c r="UI458" s="168"/>
      <c r="UJ458" s="168"/>
      <c r="UK458" s="168"/>
      <c r="UL458" s="168"/>
      <c r="UM458" s="168"/>
      <c r="UN458" s="168"/>
      <c r="UO458" s="168"/>
      <c r="UP458" s="168"/>
      <c r="UQ458" s="168"/>
      <c r="UR458" s="168"/>
      <c r="US458" s="168"/>
      <c r="UT458" s="168"/>
      <c r="UU458" s="168"/>
      <c r="UV458" s="168"/>
      <c r="UW458" s="168"/>
      <c r="UX458" s="168"/>
      <c r="UY458" s="168"/>
      <c r="UZ458" s="168"/>
      <c r="VA458" s="168"/>
      <c r="VB458" s="168"/>
      <c r="VC458" s="168"/>
      <c r="VD458" s="168"/>
      <c r="VE458" s="168"/>
      <c r="VF458" s="168"/>
      <c r="VG458" s="168"/>
      <c r="VH458" s="168"/>
      <c r="VI458" s="168"/>
      <c r="VJ458" s="168"/>
      <c r="VK458" s="168"/>
      <c r="VL458" s="168"/>
      <c r="VM458" s="168"/>
      <c r="VN458" s="168"/>
      <c r="VO458" s="168"/>
      <c r="VP458" s="168"/>
      <c r="VQ458" s="168"/>
      <c r="VR458" s="168"/>
      <c r="VS458" s="168"/>
      <c r="VT458" s="168"/>
      <c r="VU458" s="168"/>
      <c r="VV458" s="168"/>
      <c r="VW458" s="168"/>
      <c r="VX458" s="168"/>
      <c r="VY458" s="168"/>
      <c r="VZ458" s="168"/>
      <c r="WA458" s="168"/>
      <c r="WB458" s="168"/>
      <c r="WC458" s="168"/>
      <c r="WD458" s="168"/>
      <c r="WE458" s="168"/>
      <c r="WF458" s="168"/>
      <c r="WG458" s="168"/>
      <c r="WH458" s="168"/>
      <c r="WI458" s="168"/>
      <c r="WJ458" s="168"/>
      <c r="WK458" s="168"/>
      <c r="WL458" s="168"/>
      <c r="WM458" s="168"/>
      <c r="WN458" s="168"/>
      <c r="WO458" s="168"/>
      <c r="WP458" s="168"/>
      <c r="WQ458" s="168"/>
      <c r="WR458" s="168"/>
      <c r="WS458" s="168"/>
      <c r="WT458" s="168"/>
      <c r="WU458" s="168"/>
      <c r="WV458" s="168"/>
      <c r="WW458" s="168"/>
      <c r="WX458" s="168"/>
      <c r="WY458" s="168"/>
      <c r="WZ458" s="168"/>
      <c r="XA458" s="168"/>
      <c r="XB458" s="168"/>
      <c r="XC458" s="168"/>
      <c r="XD458" s="168"/>
      <c r="XE458" s="168"/>
      <c r="XF458" s="168"/>
      <c r="XG458" s="168"/>
      <c r="XH458" s="168"/>
      <c r="XI458" s="168"/>
      <c r="XJ458" s="168"/>
      <c r="XK458" s="168"/>
      <c r="XL458" s="168"/>
      <c r="XM458" s="168"/>
      <c r="XN458" s="168"/>
      <c r="XO458" s="168"/>
      <c r="XP458" s="168"/>
      <c r="XQ458" s="168"/>
      <c r="XR458" s="168"/>
      <c r="XS458" s="168"/>
      <c r="XT458" s="168"/>
      <c r="XU458" s="168"/>
      <c r="XV458" s="168"/>
      <c r="XW458" s="168"/>
      <c r="XX458" s="168"/>
      <c r="XY458" s="168"/>
      <c r="XZ458" s="168"/>
      <c r="YA458" s="168"/>
      <c r="YB458" s="168"/>
      <c r="YC458" s="168"/>
      <c r="YD458" s="168"/>
      <c r="YE458" s="168"/>
      <c r="YF458" s="168"/>
      <c r="YG458" s="168"/>
      <c r="YH458" s="168"/>
      <c r="YI458" s="168"/>
      <c r="YJ458" s="168"/>
      <c r="YK458" s="168"/>
      <c r="YL458" s="168"/>
      <c r="YM458" s="168"/>
      <c r="YN458" s="168"/>
      <c r="YO458" s="168"/>
      <c r="YP458" s="168"/>
      <c r="YQ458" s="168"/>
      <c r="YR458" s="168"/>
      <c r="YS458" s="168"/>
      <c r="YT458" s="168"/>
      <c r="YU458" s="168"/>
      <c r="YV458" s="168"/>
      <c r="YW458" s="168"/>
      <c r="YX458" s="168"/>
      <c r="YY458" s="168"/>
      <c r="YZ458" s="168"/>
      <c r="ZA458" s="168"/>
      <c r="ZB458" s="168"/>
      <c r="ZC458" s="168"/>
      <c r="ZD458" s="168"/>
      <c r="ZE458" s="168"/>
      <c r="ZF458" s="168"/>
      <c r="ZG458" s="168"/>
      <c r="ZH458" s="168"/>
      <c r="ZI458" s="168"/>
      <c r="ZJ458" s="168"/>
      <c r="ZK458" s="168"/>
      <c r="ZL458" s="168"/>
      <c r="ZM458" s="168"/>
      <c r="ZN458" s="168"/>
      <c r="ZO458" s="168"/>
      <c r="ZP458" s="168"/>
      <c r="ZQ458" s="168"/>
      <c r="ZR458" s="168"/>
      <c r="ZS458" s="168"/>
      <c r="ZT458" s="168"/>
      <c r="ZU458" s="168"/>
      <c r="ZV458" s="168"/>
      <c r="ZW458" s="168"/>
      <c r="ZX458" s="168"/>
      <c r="ZY458" s="168"/>
      <c r="ZZ458" s="168"/>
      <c r="AAA458" s="168"/>
      <c r="AAB458" s="168"/>
      <c r="AAC458" s="168"/>
      <c r="AAD458" s="168"/>
      <c r="AAE458" s="168"/>
      <c r="AAF458" s="168"/>
      <c r="AAG458" s="168"/>
      <c r="AAH458" s="168"/>
      <c r="AAI458" s="168"/>
      <c r="AAJ458" s="168"/>
      <c r="AAK458" s="168"/>
      <c r="AAL458" s="168"/>
      <c r="AAM458" s="168"/>
      <c r="AAN458" s="168"/>
      <c r="AAO458" s="168"/>
      <c r="AAP458" s="168"/>
      <c r="AAQ458" s="168"/>
      <c r="AAR458" s="168"/>
      <c r="AAS458" s="168"/>
      <c r="AAT458" s="168"/>
      <c r="AAU458" s="168"/>
      <c r="AAV458" s="168"/>
      <c r="AAW458" s="168"/>
      <c r="AAX458" s="168"/>
      <c r="AAY458" s="168"/>
      <c r="AAZ458" s="168"/>
      <c r="ABA458" s="168"/>
      <c r="ABB458" s="168"/>
      <c r="ABC458" s="168"/>
      <c r="ABD458" s="168"/>
      <c r="ABE458" s="168"/>
      <c r="ABF458" s="168"/>
      <c r="ABG458" s="168"/>
      <c r="ABH458" s="168"/>
      <c r="ABI458" s="168"/>
      <c r="ABJ458" s="168"/>
      <c r="ABK458" s="168"/>
      <c r="ABL458" s="168"/>
      <c r="ABM458" s="168"/>
      <c r="ABN458" s="168"/>
      <c r="ABO458" s="168"/>
      <c r="ABP458" s="168"/>
      <c r="ABQ458" s="168"/>
      <c r="ABR458" s="168"/>
      <c r="ABS458" s="168"/>
      <c r="ABT458" s="168"/>
      <c r="ABU458" s="168"/>
      <c r="ABV458" s="168"/>
      <c r="ABW458" s="168"/>
      <c r="ABX458" s="168"/>
      <c r="ABY458" s="168"/>
      <c r="ABZ458" s="168"/>
      <c r="ACA458" s="168"/>
      <c r="ACB458" s="168"/>
      <c r="ACC458" s="168"/>
      <c r="ACD458" s="168"/>
      <c r="ACE458" s="168"/>
      <c r="ACF458" s="168"/>
      <c r="ACG458" s="168"/>
      <c r="ACH458" s="168"/>
      <c r="ACI458" s="168"/>
      <c r="ACJ458" s="168"/>
      <c r="ACK458" s="168"/>
      <c r="ACL458" s="168"/>
      <c r="ACM458" s="168"/>
      <c r="ACN458" s="168"/>
      <c r="ACO458" s="168"/>
      <c r="ACP458" s="168"/>
      <c r="ACQ458" s="168"/>
      <c r="ACR458" s="168"/>
      <c r="ACS458" s="168"/>
      <c r="ACT458" s="168"/>
      <c r="ACU458" s="168"/>
      <c r="ACV458" s="168"/>
      <c r="ACW458" s="168"/>
      <c r="ACX458" s="168"/>
      <c r="ACY458" s="168"/>
      <c r="ACZ458" s="168"/>
      <c r="ADA458" s="168"/>
      <c r="ADB458" s="168"/>
      <c r="ADC458" s="168"/>
      <c r="ADD458" s="168"/>
      <c r="ADE458" s="168"/>
      <c r="ADF458" s="168"/>
      <c r="ADG458" s="168"/>
      <c r="ADH458" s="168"/>
      <c r="ADI458" s="168"/>
      <c r="ADJ458" s="168"/>
      <c r="ADK458" s="168"/>
      <c r="ADL458" s="168"/>
      <c r="ADM458" s="168"/>
      <c r="ADN458" s="168"/>
      <c r="ADO458" s="168"/>
      <c r="ADP458" s="168"/>
      <c r="ADQ458" s="168"/>
      <c r="ADR458" s="168"/>
      <c r="ADS458" s="168"/>
      <c r="ADT458" s="168"/>
      <c r="ADU458" s="168"/>
      <c r="ADV458" s="168"/>
      <c r="ADW458" s="168"/>
      <c r="ADX458" s="168"/>
      <c r="ADY458" s="168"/>
      <c r="ADZ458" s="168"/>
      <c r="AEA458" s="168"/>
      <c r="AEB458" s="168"/>
      <c r="AEC458" s="168"/>
      <c r="AED458" s="168"/>
      <c r="AEE458" s="168"/>
      <c r="AEF458" s="168"/>
      <c r="AEG458" s="168"/>
      <c r="AEH458" s="168"/>
      <c r="AEI458" s="168"/>
      <c r="AEJ458" s="168"/>
      <c r="AEK458" s="168"/>
      <c r="AEL458" s="168"/>
      <c r="AEM458" s="168"/>
      <c r="AEN458" s="168"/>
      <c r="AEO458" s="168"/>
      <c r="AEP458" s="168"/>
      <c r="AEQ458" s="168"/>
      <c r="AER458" s="168"/>
      <c r="AES458" s="168"/>
      <c r="AET458" s="168"/>
      <c r="AEU458" s="168"/>
      <c r="AEV458" s="168"/>
      <c r="AEW458" s="168"/>
      <c r="AEX458" s="168"/>
      <c r="AEY458" s="168"/>
      <c r="AEZ458" s="168"/>
      <c r="AFA458" s="168"/>
      <c r="AFB458" s="168"/>
      <c r="AFC458" s="168"/>
      <c r="AFD458" s="168"/>
      <c r="AFE458" s="168"/>
      <c r="AFF458" s="168"/>
      <c r="AFG458" s="168"/>
      <c r="AFH458" s="168"/>
      <c r="AFI458" s="168"/>
      <c r="AFJ458" s="168"/>
      <c r="AFK458" s="168"/>
      <c r="AFL458" s="168"/>
      <c r="AFM458" s="168"/>
      <c r="AFN458" s="168"/>
      <c r="AFO458" s="168"/>
      <c r="AFP458" s="168"/>
      <c r="AFQ458" s="168"/>
      <c r="AFR458" s="168"/>
      <c r="AFS458" s="168"/>
      <c r="AFT458" s="168"/>
      <c r="AFU458" s="168"/>
      <c r="AFV458" s="168"/>
      <c r="AFW458" s="168"/>
      <c r="AFX458" s="168"/>
      <c r="AFY458" s="168"/>
      <c r="AFZ458" s="168"/>
      <c r="AGA458" s="168"/>
      <c r="AGB458" s="168"/>
      <c r="AGC458" s="168"/>
      <c r="AGD458" s="168"/>
      <c r="AGE458" s="168"/>
      <c r="AGF458" s="168"/>
      <c r="AGG458" s="168"/>
      <c r="AGH458" s="168"/>
      <c r="AGI458" s="168"/>
      <c r="AGJ458" s="168"/>
      <c r="AGK458" s="168"/>
      <c r="AGL458" s="168"/>
      <c r="AGM458" s="168"/>
      <c r="AGN458" s="168"/>
      <c r="AGO458" s="168"/>
      <c r="AGP458" s="168"/>
      <c r="AGQ458" s="168"/>
      <c r="AGR458" s="168"/>
      <c r="AGS458" s="168"/>
      <c r="AGT458" s="168"/>
      <c r="AGU458" s="168"/>
      <c r="AGV458" s="168"/>
      <c r="AGW458" s="168"/>
      <c r="AGX458" s="168"/>
      <c r="AGY458" s="168"/>
      <c r="AGZ458" s="168"/>
      <c r="AHA458" s="168"/>
      <c r="AHB458" s="168"/>
      <c r="AHC458" s="168"/>
      <c r="AHD458" s="168"/>
      <c r="AHE458" s="168"/>
      <c r="AHF458" s="168"/>
      <c r="AHG458" s="168"/>
      <c r="AHH458" s="168"/>
      <c r="AHI458" s="168"/>
      <c r="AHJ458" s="168"/>
      <c r="AHK458" s="168"/>
      <c r="AHL458" s="168"/>
      <c r="AHM458" s="168"/>
      <c r="AHN458" s="168"/>
      <c r="AHO458" s="168"/>
      <c r="AHP458" s="168"/>
      <c r="AHQ458" s="168"/>
      <c r="AHR458" s="168"/>
      <c r="AHS458" s="168"/>
      <c r="AHT458" s="168"/>
      <c r="AHU458" s="168"/>
      <c r="AHV458" s="168"/>
      <c r="AHW458" s="168"/>
      <c r="AHX458" s="168"/>
      <c r="AHY458" s="168"/>
      <c r="AHZ458" s="168"/>
      <c r="AIA458" s="168"/>
      <c r="AIB458" s="168"/>
      <c r="AIC458" s="168"/>
      <c r="AID458" s="168"/>
      <c r="AIE458" s="168"/>
      <c r="AIF458" s="168"/>
      <c r="AIG458" s="168"/>
      <c r="AIH458" s="168"/>
      <c r="AII458" s="168"/>
      <c r="AIJ458" s="168"/>
      <c r="AIK458" s="168"/>
      <c r="AIL458" s="168"/>
      <c r="AIM458" s="168"/>
      <c r="AIN458" s="168"/>
      <c r="AIO458" s="168"/>
      <c r="AIP458" s="168"/>
      <c r="AIQ458" s="168"/>
      <c r="AIR458" s="168"/>
      <c r="AIS458" s="168"/>
      <c r="AIT458" s="168"/>
      <c r="AIU458" s="168"/>
      <c r="AIV458" s="168"/>
      <c r="AIW458" s="168"/>
      <c r="AIX458" s="168"/>
      <c r="AIY458" s="168"/>
      <c r="AIZ458" s="168"/>
      <c r="AJA458" s="168"/>
      <c r="AJB458" s="168"/>
      <c r="AJC458" s="168"/>
      <c r="AJD458" s="168"/>
      <c r="AJE458" s="168"/>
      <c r="AJF458" s="168"/>
      <c r="AJG458" s="168"/>
      <c r="AJH458" s="168"/>
      <c r="AJI458" s="168"/>
      <c r="AJJ458" s="168"/>
      <c r="AJK458" s="168"/>
      <c r="AJL458" s="168"/>
      <c r="AJM458" s="168"/>
      <c r="AJN458" s="168"/>
      <c r="AJO458" s="168"/>
      <c r="AJP458" s="168"/>
      <c r="AJQ458" s="168"/>
      <c r="AJR458" s="168"/>
      <c r="AJS458" s="168"/>
      <c r="AJT458" s="168"/>
      <c r="AJU458" s="168"/>
      <c r="AJV458" s="168"/>
      <c r="AJW458" s="168"/>
      <c r="AJX458" s="168"/>
      <c r="AJY458" s="168"/>
      <c r="AJZ458" s="168"/>
      <c r="AKA458" s="168"/>
      <c r="AKB458" s="168"/>
      <c r="AKC458" s="168"/>
      <c r="AKD458" s="168"/>
      <c r="AKE458" s="168"/>
      <c r="AKF458" s="168"/>
      <c r="AKG458" s="168"/>
      <c r="AKH458" s="168"/>
      <c r="AKI458" s="168"/>
      <c r="AKJ458" s="168"/>
      <c r="AKK458" s="168"/>
      <c r="AKL458" s="168"/>
      <c r="AKM458" s="168"/>
      <c r="AKN458" s="168"/>
      <c r="AKO458" s="168"/>
      <c r="AKP458" s="168"/>
      <c r="AKQ458" s="168"/>
      <c r="AKR458" s="168"/>
      <c r="AKS458" s="168"/>
      <c r="AKT458" s="168"/>
      <c r="AKU458" s="168"/>
      <c r="AKV458" s="168"/>
      <c r="AKW458" s="168"/>
      <c r="AKX458" s="168"/>
      <c r="AKY458" s="168"/>
      <c r="AKZ458" s="168"/>
      <c r="ALA458" s="168"/>
      <c r="ALB458" s="168"/>
      <c r="ALC458" s="168"/>
      <c r="ALD458" s="168"/>
      <c r="ALE458" s="168"/>
      <c r="ALF458" s="168"/>
      <c r="ALG458" s="168"/>
      <c r="ALH458" s="168"/>
      <c r="ALI458" s="168"/>
      <c r="ALJ458" s="168"/>
      <c r="ALK458" s="168"/>
      <c r="ALL458" s="168"/>
      <c r="ALM458" s="168"/>
      <c r="ALN458" s="168"/>
      <c r="ALO458" s="168"/>
      <c r="ALP458" s="168"/>
      <c r="ALQ458" s="168"/>
      <c r="ALR458" s="168"/>
      <c r="ALS458" s="168"/>
      <c r="ALT458" s="168"/>
      <c r="ALU458" s="168"/>
      <c r="ALV458" s="168"/>
      <c r="ALW458" s="168"/>
      <c r="ALX458" s="168"/>
      <c r="ALY458" s="168"/>
      <c r="ALZ458" s="168"/>
      <c r="AMA458" s="168"/>
      <c r="AMB458" s="168"/>
      <c r="AMC458" s="168"/>
      <c r="AMD458" s="168"/>
      <c r="AME458" s="168"/>
      <c r="AMF458" s="168"/>
      <c r="AMG458" s="168"/>
      <c r="AMH458" s="168"/>
      <c r="AMI458" s="168"/>
      <c r="AMJ458" s="168"/>
      <c r="AMK458" s="168"/>
      <c r="AML458" s="168"/>
    </row>
    <row r="459" spans="2:1026" s="164" customFormat="1" ht="33" customHeight="1" x14ac:dyDescent="0.25"/>
    <row r="460" spans="2:1026" s="164" customFormat="1" ht="33" customHeight="1" x14ac:dyDescent="0.25">
      <c r="B460" s="338" t="s">
        <v>303</v>
      </c>
      <c r="C460" s="338"/>
      <c r="D460" s="338"/>
      <c r="E460" s="338"/>
      <c r="F460" s="338"/>
    </row>
    <row r="461" spans="2:1026" s="168" customFormat="1" ht="25.5" customHeight="1" x14ac:dyDescent="0.25">
      <c r="C461" s="138"/>
      <c r="D461" s="71"/>
      <c r="E461" s="49"/>
      <c r="F461" s="139"/>
      <c r="G461" s="139"/>
      <c r="H461" s="139"/>
      <c r="J461" s="24"/>
      <c r="L461" s="46"/>
      <c r="M461" s="24"/>
      <c r="O461" s="46"/>
      <c r="P461" s="47"/>
      <c r="Q461" s="46"/>
      <c r="R461" s="46"/>
      <c r="S461" s="48"/>
      <c r="T461" s="24"/>
      <c r="U461" s="46"/>
      <c r="V461" s="48"/>
      <c r="W461" s="24"/>
      <c r="X461" s="46"/>
      <c r="Y461" s="48"/>
      <c r="Z461" s="46"/>
      <c r="AA461" s="46"/>
      <c r="AB461" s="48"/>
      <c r="AC461" s="48"/>
      <c r="AD461" s="46"/>
    </row>
    <row r="462" spans="2:1026" s="39" customFormat="1" ht="35.1" customHeight="1" x14ac:dyDescent="0.25">
      <c r="B462" s="140" t="s">
        <v>269</v>
      </c>
      <c r="C462" s="141"/>
      <c r="D462" s="166"/>
      <c r="E462" s="142"/>
      <c r="J462" s="36"/>
      <c r="L462" s="37"/>
      <c r="M462" s="36"/>
      <c r="O462" s="37"/>
      <c r="P462" s="136"/>
      <c r="Q462" s="37"/>
      <c r="R462" s="37"/>
      <c r="S462" s="137"/>
      <c r="T462" s="36"/>
      <c r="U462" s="37"/>
      <c r="V462" s="137"/>
      <c r="W462" s="36"/>
      <c r="X462" s="37"/>
      <c r="Y462" s="137"/>
      <c r="Z462" s="37"/>
      <c r="AA462" s="37"/>
      <c r="AB462" s="137"/>
      <c r="AC462" s="137"/>
      <c r="AD462" s="37"/>
      <c r="AO462" s="168"/>
      <c r="AP462" s="168"/>
      <c r="AQ462" s="168"/>
      <c r="AR462" s="168"/>
      <c r="AS462" s="168"/>
      <c r="AT462" s="168"/>
      <c r="AU462" s="168"/>
      <c r="AV462" s="168"/>
      <c r="AW462" s="168"/>
      <c r="AX462" s="168"/>
      <c r="AY462" s="168"/>
      <c r="AZ462" s="168"/>
      <c r="BA462" s="168"/>
      <c r="BB462" s="168"/>
      <c r="BC462" s="168"/>
      <c r="BD462" s="168"/>
      <c r="BE462" s="168"/>
      <c r="BF462" s="168"/>
      <c r="BG462" s="168"/>
      <c r="BH462" s="168"/>
      <c r="BI462" s="168"/>
      <c r="BJ462" s="168"/>
      <c r="BK462" s="168"/>
      <c r="BL462" s="168"/>
      <c r="BM462" s="168"/>
      <c r="BN462" s="168"/>
      <c r="BO462" s="168"/>
      <c r="BP462" s="168"/>
      <c r="BQ462" s="168"/>
      <c r="BR462" s="168"/>
      <c r="BS462" s="168"/>
      <c r="BT462" s="168"/>
      <c r="BU462" s="168"/>
      <c r="BV462" s="168"/>
      <c r="BW462" s="168"/>
      <c r="BX462" s="168"/>
      <c r="BY462" s="168"/>
      <c r="BZ462" s="168"/>
      <c r="CA462" s="168"/>
      <c r="CB462" s="168"/>
      <c r="CC462" s="168"/>
      <c r="CD462" s="168"/>
      <c r="CE462" s="168"/>
      <c r="CF462" s="168"/>
      <c r="CG462" s="168"/>
      <c r="CH462" s="168"/>
      <c r="CI462" s="168"/>
      <c r="CJ462" s="168"/>
      <c r="CK462" s="168"/>
      <c r="CL462" s="168"/>
      <c r="CM462" s="168"/>
      <c r="CN462" s="168"/>
      <c r="CO462" s="168"/>
      <c r="CP462" s="168"/>
      <c r="CQ462" s="168"/>
      <c r="CR462" s="168"/>
      <c r="CS462" s="168"/>
      <c r="CT462" s="168"/>
      <c r="CU462" s="168"/>
      <c r="CV462" s="168"/>
      <c r="CW462" s="168"/>
      <c r="CX462" s="168"/>
      <c r="CY462" s="168"/>
      <c r="CZ462" s="168"/>
      <c r="DA462" s="168"/>
      <c r="DB462" s="168"/>
      <c r="DC462" s="168"/>
      <c r="DD462" s="168"/>
      <c r="DE462" s="168"/>
      <c r="DF462" s="168"/>
      <c r="DG462" s="168"/>
      <c r="DH462" s="168"/>
      <c r="DI462" s="168"/>
      <c r="DJ462" s="168"/>
      <c r="DK462" s="168"/>
      <c r="DL462" s="168"/>
      <c r="DM462" s="168"/>
      <c r="DN462" s="168"/>
      <c r="DO462" s="168"/>
      <c r="DP462" s="168"/>
      <c r="DQ462" s="168"/>
      <c r="DR462" s="168"/>
      <c r="DS462" s="168"/>
      <c r="DT462" s="168"/>
      <c r="DU462" s="168"/>
      <c r="DV462" s="168"/>
      <c r="DW462" s="168"/>
      <c r="DX462" s="168"/>
      <c r="DY462" s="168"/>
      <c r="DZ462" s="168"/>
      <c r="EA462" s="168"/>
      <c r="EB462" s="168"/>
      <c r="EC462" s="168"/>
      <c r="ED462" s="168"/>
      <c r="EE462" s="168"/>
      <c r="EF462" s="168"/>
      <c r="EG462" s="168"/>
      <c r="EH462" s="168"/>
      <c r="EI462" s="168"/>
      <c r="EJ462" s="168"/>
      <c r="EK462" s="168"/>
      <c r="EL462" s="168"/>
      <c r="EM462" s="168"/>
      <c r="EN462" s="168"/>
      <c r="EO462" s="168"/>
      <c r="EP462" s="168"/>
      <c r="EQ462" s="168"/>
      <c r="ER462" s="168"/>
      <c r="ES462" s="168"/>
      <c r="ET462" s="168"/>
      <c r="EU462" s="168"/>
      <c r="EV462" s="168"/>
      <c r="EW462" s="168"/>
      <c r="EX462" s="168"/>
      <c r="EY462" s="168"/>
      <c r="EZ462" s="168"/>
      <c r="FA462" s="168"/>
      <c r="FB462" s="168"/>
      <c r="FC462" s="168"/>
      <c r="FD462" s="168"/>
      <c r="FE462" s="168"/>
      <c r="FF462" s="168"/>
      <c r="FG462" s="168"/>
      <c r="FH462" s="168"/>
      <c r="FI462" s="168"/>
      <c r="FJ462" s="168"/>
      <c r="FK462" s="168"/>
      <c r="FL462" s="168"/>
      <c r="FM462" s="168"/>
      <c r="FN462" s="168"/>
      <c r="FO462" s="168"/>
      <c r="FP462" s="168"/>
      <c r="FQ462" s="168"/>
      <c r="FR462" s="168"/>
      <c r="FS462" s="168"/>
      <c r="FT462" s="168"/>
      <c r="FU462" s="168"/>
      <c r="FV462" s="168"/>
      <c r="FW462" s="168"/>
      <c r="FX462" s="168"/>
      <c r="FY462" s="168"/>
      <c r="FZ462" s="168"/>
      <c r="GA462" s="168"/>
      <c r="GB462" s="168"/>
      <c r="GC462" s="168"/>
      <c r="GD462" s="168"/>
      <c r="GE462" s="168"/>
      <c r="GF462" s="168"/>
      <c r="GG462" s="168"/>
      <c r="GH462" s="168"/>
      <c r="GI462" s="168"/>
      <c r="GJ462" s="168"/>
      <c r="GK462" s="168"/>
      <c r="GL462" s="168"/>
      <c r="GM462" s="168"/>
      <c r="GN462" s="168"/>
      <c r="GO462" s="168"/>
      <c r="GP462" s="168"/>
      <c r="GQ462" s="168"/>
      <c r="GR462" s="168"/>
      <c r="GS462" s="168"/>
      <c r="GT462" s="168"/>
      <c r="GU462" s="168"/>
      <c r="GV462" s="168"/>
      <c r="GW462" s="168"/>
      <c r="GX462" s="168"/>
      <c r="GY462" s="168"/>
      <c r="GZ462" s="168"/>
      <c r="HA462" s="168"/>
      <c r="HB462" s="168"/>
      <c r="HC462" s="168"/>
      <c r="HD462" s="168"/>
      <c r="HE462" s="168"/>
      <c r="HF462" s="168"/>
      <c r="HG462" s="168"/>
      <c r="HH462" s="168"/>
      <c r="HI462" s="168"/>
      <c r="HJ462" s="168"/>
      <c r="HK462" s="168"/>
      <c r="HL462" s="168"/>
      <c r="HM462" s="168"/>
      <c r="HN462" s="168"/>
      <c r="HO462" s="168"/>
      <c r="HP462" s="168"/>
      <c r="HQ462" s="168"/>
      <c r="HR462" s="168"/>
      <c r="HS462" s="168"/>
      <c r="HT462" s="168"/>
      <c r="HU462" s="168"/>
      <c r="HV462" s="168"/>
      <c r="HW462" s="168"/>
      <c r="HX462" s="168"/>
      <c r="HY462" s="168"/>
      <c r="HZ462" s="168"/>
      <c r="IA462" s="168"/>
      <c r="IB462" s="168"/>
      <c r="IC462" s="168"/>
      <c r="ID462" s="168"/>
      <c r="IE462" s="168"/>
      <c r="IF462" s="168"/>
      <c r="IG462" s="168"/>
      <c r="IH462" s="168"/>
      <c r="II462" s="168"/>
      <c r="IJ462" s="168"/>
      <c r="IK462" s="168"/>
      <c r="IL462" s="168"/>
      <c r="IM462" s="168"/>
      <c r="IN462" s="168"/>
      <c r="IO462" s="168"/>
      <c r="IP462" s="168"/>
      <c r="IQ462" s="168"/>
      <c r="IR462" s="168"/>
      <c r="IS462" s="168"/>
      <c r="IT462" s="168"/>
      <c r="IU462" s="168"/>
      <c r="IV462" s="168"/>
      <c r="IW462" s="168"/>
      <c r="IX462" s="168"/>
      <c r="IY462" s="168"/>
      <c r="IZ462" s="168"/>
      <c r="JA462" s="168"/>
      <c r="JB462" s="168"/>
      <c r="JC462" s="168"/>
      <c r="JD462" s="168"/>
      <c r="JE462" s="168"/>
      <c r="JF462" s="168"/>
      <c r="JG462" s="168"/>
      <c r="JH462" s="168"/>
      <c r="JI462" s="168"/>
      <c r="JJ462" s="168"/>
      <c r="JK462" s="168"/>
      <c r="JL462" s="168"/>
      <c r="JM462" s="168"/>
      <c r="JN462" s="168"/>
      <c r="JO462" s="168"/>
      <c r="JP462" s="168"/>
      <c r="JQ462" s="168"/>
      <c r="JR462" s="168"/>
      <c r="JS462" s="168"/>
      <c r="JT462" s="168"/>
      <c r="JU462" s="168"/>
      <c r="JV462" s="168"/>
      <c r="JW462" s="168"/>
      <c r="JX462" s="168"/>
      <c r="JY462" s="168"/>
      <c r="JZ462" s="168"/>
      <c r="KA462" s="168"/>
      <c r="KB462" s="168"/>
      <c r="KC462" s="168"/>
      <c r="KD462" s="168"/>
      <c r="KE462" s="168"/>
      <c r="KF462" s="168"/>
      <c r="KG462" s="168"/>
      <c r="KH462" s="168"/>
      <c r="KI462" s="168"/>
      <c r="KJ462" s="168"/>
      <c r="KK462" s="168"/>
      <c r="KL462" s="168"/>
      <c r="KM462" s="168"/>
      <c r="KN462" s="168"/>
      <c r="KO462" s="168"/>
      <c r="KP462" s="168"/>
      <c r="KQ462" s="168"/>
      <c r="KR462" s="168"/>
      <c r="KS462" s="168"/>
      <c r="KT462" s="168"/>
      <c r="KU462" s="168"/>
      <c r="KV462" s="168"/>
      <c r="KW462" s="168"/>
      <c r="KX462" s="168"/>
      <c r="KY462" s="168"/>
      <c r="KZ462" s="168"/>
      <c r="LA462" s="168"/>
      <c r="LB462" s="168"/>
      <c r="LC462" s="168"/>
      <c r="LD462" s="168"/>
      <c r="LE462" s="168"/>
      <c r="LF462" s="168"/>
      <c r="LG462" s="168"/>
      <c r="LH462" s="168"/>
      <c r="LI462" s="168"/>
      <c r="LJ462" s="168"/>
      <c r="LK462" s="168"/>
      <c r="LL462" s="168"/>
      <c r="LM462" s="168"/>
      <c r="LN462" s="168"/>
      <c r="LO462" s="168"/>
      <c r="LP462" s="168"/>
      <c r="LQ462" s="168"/>
      <c r="LR462" s="168"/>
      <c r="LS462" s="168"/>
      <c r="LT462" s="168"/>
      <c r="LU462" s="168"/>
      <c r="LV462" s="168"/>
      <c r="LW462" s="168"/>
      <c r="LX462" s="168"/>
      <c r="LY462" s="168"/>
      <c r="LZ462" s="168"/>
      <c r="MA462" s="168"/>
      <c r="MB462" s="168"/>
      <c r="MC462" s="168"/>
      <c r="MD462" s="168"/>
      <c r="ME462" s="168"/>
      <c r="MF462" s="168"/>
      <c r="MG462" s="168"/>
      <c r="MH462" s="168"/>
      <c r="MI462" s="168"/>
      <c r="MJ462" s="168"/>
      <c r="MK462" s="168"/>
      <c r="ML462" s="168"/>
      <c r="MM462" s="168"/>
      <c r="MN462" s="168"/>
      <c r="MO462" s="168"/>
      <c r="MP462" s="168"/>
      <c r="MQ462" s="168"/>
      <c r="MR462" s="168"/>
      <c r="MS462" s="168"/>
      <c r="MT462" s="168"/>
      <c r="MU462" s="168"/>
      <c r="MV462" s="168"/>
      <c r="MW462" s="168"/>
      <c r="MX462" s="168"/>
      <c r="MY462" s="168"/>
      <c r="MZ462" s="168"/>
      <c r="NA462" s="168"/>
      <c r="NB462" s="168"/>
      <c r="NC462" s="168"/>
      <c r="ND462" s="168"/>
      <c r="NE462" s="168"/>
      <c r="NF462" s="168"/>
      <c r="NG462" s="168"/>
      <c r="NH462" s="168"/>
      <c r="NI462" s="168"/>
      <c r="NJ462" s="168"/>
      <c r="NK462" s="168"/>
      <c r="NL462" s="168"/>
      <c r="NM462" s="168"/>
      <c r="NN462" s="168"/>
      <c r="NO462" s="168"/>
      <c r="NP462" s="168"/>
      <c r="NQ462" s="168"/>
      <c r="NR462" s="168"/>
      <c r="NS462" s="168"/>
      <c r="NT462" s="168"/>
      <c r="NU462" s="168"/>
      <c r="NV462" s="168"/>
      <c r="NW462" s="168"/>
      <c r="NX462" s="168"/>
      <c r="NY462" s="168"/>
      <c r="NZ462" s="168"/>
      <c r="OA462" s="168"/>
      <c r="OB462" s="168"/>
      <c r="OC462" s="168"/>
      <c r="OD462" s="168"/>
      <c r="OE462" s="168"/>
      <c r="OF462" s="168"/>
      <c r="OG462" s="168"/>
      <c r="OH462" s="168"/>
      <c r="OI462" s="168"/>
      <c r="OJ462" s="168"/>
      <c r="OK462" s="168"/>
      <c r="OL462" s="168"/>
      <c r="OM462" s="168"/>
      <c r="ON462" s="168"/>
      <c r="OO462" s="168"/>
      <c r="OP462" s="168"/>
      <c r="OQ462" s="168"/>
      <c r="OR462" s="168"/>
      <c r="OS462" s="168"/>
      <c r="OT462" s="168"/>
      <c r="OU462" s="168"/>
      <c r="OV462" s="168"/>
      <c r="OW462" s="168"/>
      <c r="OX462" s="168"/>
      <c r="OY462" s="168"/>
      <c r="OZ462" s="168"/>
      <c r="PA462" s="168"/>
      <c r="PB462" s="168"/>
      <c r="PC462" s="168"/>
      <c r="PD462" s="168"/>
      <c r="PE462" s="168"/>
      <c r="PF462" s="168"/>
      <c r="PG462" s="168"/>
      <c r="PH462" s="168"/>
      <c r="PI462" s="168"/>
      <c r="PJ462" s="168"/>
      <c r="PK462" s="168"/>
      <c r="PL462" s="168"/>
      <c r="PM462" s="168"/>
      <c r="PN462" s="168"/>
      <c r="PO462" s="168"/>
      <c r="PP462" s="168"/>
      <c r="PQ462" s="168"/>
      <c r="PR462" s="168"/>
      <c r="PS462" s="168"/>
      <c r="PT462" s="168"/>
      <c r="PU462" s="168"/>
      <c r="PV462" s="168"/>
      <c r="PW462" s="168"/>
      <c r="PX462" s="168"/>
      <c r="PY462" s="168"/>
      <c r="PZ462" s="168"/>
      <c r="QA462" s="168"/>
      <c r="QB462" s="168"/>
      <c r="QC462" s="168"/>
      <c r="QD462" s="168"/>
      <c r="QE462" s="168"/>
      <c r="QF462" s="168"/>
      <c r="QG462" s="168"/>
      <c r="QH462" s="168"/>
      <c r="QI462" s="168"/>
      <c r="QJ462" s="168"/>
      <c r="QK462" s="168"/>
      <c r="QL462" s="168"/>
      <c r="QM462" s="168"/>
      <c r="QN462" s="168"/>
      <c r="QO462" s="168"/>
      <c r="QP462" s="168"/>
      <c r="QQ462" s="168"/>
      <c r="QR462" s="168"/>
      <c r="QS462" s="168"/>
      <c r="QT462" s="168"/>
      <c r="QU462" s="168"/>
      <c r="QV462" s="168"/>
      <c r="QW462" s="168"/>
      <c r="QX462" s="168"/>
      <c r="QY462" s="168"/>
      <c r="QZ462" s="168"/>
      <c r="RA462" s="168"/>
      <c r="RB462" s="168"/>
      <c r="RC462" s="168"/>
      <c r="RD462" s="168"/>
      <c r="RE462" s="168"/>
      <c r="RF462" s="168"/>
      <c r="RG462" s="168"/>
      <c r="RH462" s="168"/>
      <c r="RI462" s="168"/>
      <c r="RJ462" s="168"/>
      <c r="RK462" s="168"/>
      <c r="RL462" s="168"/>
      <c r="RM462" s="168"/>
      <c r="RN462" s="168"/>
      <c r="RO462" s="168"/>
      <c r="RP462" s="168"/>
      <c r="RQ462" s="168"/>
      <c r="RR462" s="168"/>
      <c r="RS462" s="168"/>
      <c r="RT462" s="168"/>
      <c r="RU462" s="168"/>
      <c r="RV462" s="168"/>
      <c r="RW462" s="168"/>
      <c r="RX462" s="168"/>
      <c r="RY462" s="168"/>
      <c r="RZ462" s="168"/>
      <c r="SA462" s="168"/>
      <c r="SB462" s="168"/>
      <c r="SC462" s="168"/>
      <c r="SD462" s="168"/>
      <c r="SE462" s="168"/>
      <c r="SF462" s="168"/>
      <c r="SG462" s="168"/>
      <c r="SH462" s="168"/>
      <c r="SI462" s="168"/>
      <c r="SJ462" s="168"/>
      <c r="SK462" s="168"/>
      <c r="SL462" s="168"/>
      <c r="SM462" s="168"/>
      <c r="SN462" s="168"/>
      <c r="SO462" s="168"/>
      <c r="SP462" s="168"/>
      <c r="SQ462" s="168"/>
      <c r="SR462" s="168"/>
      <c r="SS462" s="168"/>
      <c r="ST462" s="168"/>
      <c r="SU462" s="168"/>
      <c r="SV462" s="168"/>
      <c r="SW462" s="168"/>
      <c r="SX462" s="168"/>
      <c r="SY462" s="168"/>
      <c r="SZ462" s="168"/>
      <c r="TA462" s="168"/>
      <c r="TB462" s="168"/>
      <c r="TC462" s="168"/>
      <c r="TD462" s="168"/>
      <c r="TE462" s="168"/>
      <c r="TF462" s="168"/>
      <c r="TG462" s="168"/>
      <c r="TH462" s="168"/>
      <c r="TI462" s="168"/>
      <c r="TJ462" s="168"/>
      <c r="TK462" s="168"/>
      <c r="TL462" s="168"/>
      <c r="TM462" s="168"/>
      <c r="TN462" s="168"/>
      <c r="TO462" s="168"/>
      <c r="TP462" s="168"/>
      <c r="TQ462" s="168"/>
      <c r="TR462" s="168"/>
      <c r="TS462" s="168"/>
      <c r="TT462" s="168"/>
      <c r="TU462" s="168"/>
      <c r="TV462" s="168"/>
      <c r="TW462" s="168"/>
      <c r="TX462" s="168"/>
      <c r="TY462" s="168"/>
      <c r="TZ462" s="168"/>
      <c r="UA462" s="168"/>
      <c r="UB462" s="168"/>
      <c r="UC462" s="168"/>
      <c r="UD462" s="168"/>
      <c r="UE462" s="168"/>
      <c r="UF462" s="168"/>
      <c r="UG462" s="168"/>
      <c r="UH462" s="168"/>
      <c r="UI462" s="168"/>
      <c r="UJ462" s="168"/>
      <c r="UK462" s="168"/>
      <c r="UL462" s="168"/>
      <c r="UM462" s="168"/>
      <c r="UN462" s="168"/>
      <c r="UO462" s="168"/>
      <c r="UP462" s="168"/>
      <c r="UQ462" s="168"/>
      <c r="UR462" s="168"/>
      <c r="US462" s="168"/>
      <c r="UT462" s="168"/>
      <c r="UU462" s="168"/>
      <c r="UV462" s="168"/>
      <c r="UW462" s="168"/>
      <c r="UX462" s="168"/>
      <c r="UY462" s="168"/>
      <c r="UZ462" s="168"/>
      <c r="VA462" s="168"/>
      <c r="VB462" s="168"/>
      <c r="VC462" s="168"/>
      <c r="VD462" s="168"/>
      <c r="VE462" s="168"/>
      <c r="VF462" s="168"/>
      <c r="VG462" s="168"/>
      <c r="VH462" s="168"/>
      <c r="VI462" s="168"/>
      <c r="VJ462" s="168"/>
      <c r="VK462" s="168"/>
      <c r="VL462" s="168"/>
      <c r="VM462" s="168"/>
      <c r="VN462" s="168"/>
      <c r="VO462" s="168"/>
      <c r="VP462" s="168"/>
      <c r="VQ462" s="168"/>
      <c r="VR462" s="168"/>
      <c r="VS462" s="168"/>
      <c r="VT462" s="168"/>
      <c r="VU462" s="168"/>
      <c r="VV462" s="168"/>
      <c r="VW462" s="168"/>
      <c r="VX462" s="168"/>
      <c r="VY462" s="168"/>
      <c r="VZ462" s="168"/>
      <c r="WA462" s="168"/>
      <c r="WB462" s="168"/>
      <c r="WC462" s="168"/>
      <c r="WD462" s="168"/>
      <c r="WE462" s="168"/>
      <c r="WF462" s="168"/>
      <c r="WG462" s="168"/>
      <c r="WH462" s="168"/>
      <c r="WI462" s="168"/>
      <c r="WJ462" s="168"/>
      <c r="WK462" s="168"/>
      <c r="WL462" s="168"/>
      <c r="WM462" s="168"/>
      <c r="WN462" s="168"/>
      <c r="WO462" s="168"/>
      <c r="WP462" s="168"/>
      <c r="WQ462" s="168"/>
      <c r="WR462" s="168"/>
      <c r="WS462" s="168"/>
      <c r="WT462" s="168"/>
      <c r="WU462" s="168"/>
      <c r="WV462" s="168"/>
      <c r="WW462" s="168"/>
      <c r="WX462" s="168"/>
      <c r="WY462" s="168"/>
      <c r="WZ462" s="168"/>
      <c r="XA462" s="168"/>
      <c r="XB462" s="168"/>
      <c r="XC462" s="168"/>
      <c r="XD462" s="168"/>
      <c r="XE462" s="168"/>
      <c r="XF462" s="168"/>
      <c r="XG462" s="168"/>
      <c r="XH462" s="168"/>
      <c r="XI462" s="168"/>
      <c r="XJ462" s="168"/>
      <c r="XK462" s="168"/>
      <c r="XL462" s="168"/>
      <c r="XM462" s="168"/>
      <c r="XN462" s="168"/>
      <c r="XO462" s="168"/>
      <c r="XP462" s="168"/>
      <c r="XQ462" s="168"/>
      <c r="XR462" s="168"/>
      <c r="XS462" s="168"/>
      <c r="XT462" s="168"/>
      <c r="XU462" s="168"/>
      <c r="XV462" s="168"/>
      <c r="XW462" s="168"/>
      <c r="XX462" s="168"/>
      <c r="XY462" s="168"/>
      <c r="XZ462" s="168"/>
      <c r="YA462" s="168"/>
      <c r="YB462" s="168"/>
      <c r="YC462" s="168"/>
      <c r="YD462" s="168"/>
      <c r="YE462" s="168"/>
      <c r="YF462" s="168"/>
      <c r="YG462" s="168"/>
      <c r="YH462" s="168"/>
      <c r="YI462" s="168"/>
      <c r="YJ462" s="168"/>
      <c r="YK462" s="168"/>
      <c r="YL462" s="168"/>
      <c r="YM462" s="168"/>
      <c r="YN462" s="168"/>
      <c r="YO462" s="168"/>
      <c r="YP462" s="168"/>
      <c r="YQ462" s="168"/>
      <c r="YR462" s="168"/>
      <c r="YS462" s="168"/>
      <c r="YT462" s="168"/>
      <c r="YU462" s="168"/>
      <c r="YV462" s="168"/>
      <c r="YW462" s="168"/>
      <c r="YX462" s="168"/>
      <c r="YY462" s="168"/>
      <c r="YZ462" s="168"/>
      <c r="ZA462" s="168"/>
      <c r="ZB462" s="168"/>
      <c r="ZC462" s="168"/>
      <c r="ZD462" s="168"/>
      <c r="ZE462" s="168"/>
      <c r="ZF462" s="168"/>
      <c r="ZG462" s="168"/>
      <c r="ZH462" s="168"/>
      <c r="ZI462" s="168"/>
      <c r="ZJ462" s="168"/>
      <c r="ZK462" s="168"/>
      <c r="ZL462" s="168"/>
      <c r="ZM462" s="168"/>
      <c r="ZN462" s="168"/>
      <c r="ZO462" s="168"/>
      <c r="ZP462" s="168"/>
      <c r="ZQ462" s="168"/>
      <c r="ZR462" s="168"/>
      <c r="ZS462" s="168"/>
      <c r="ZT462" s="168"/>
      <c r="ZU462" s="168"/>
      <c r="ZV462" s="168"/>
      <c r="ZW462" s="168"/>
      <c r="ZX462" s="168"/>
      <c r="ZY462" s="168"/>
      <c r="ZZ462" s="168"/>
      <c r="AAA462" s="168"/>
      <c r="AAB462" s="168"/>
      <c r="AAC462" s="168"/>
      <c r="AAD462" s="168"/>
      <c r="AAE462" s="168"/>
      <c r="AAF462" s="168"/>
      <c r="AAG462" s="168"/>
      <c r="AAH462" s="168"/>
      <c r="AAI462" s="168"/>
      <c r="AAJ462" s="168"/>
      <c r="AAK462" s="168"/>
      <c r="AAL462" s="168"/>
      <c r="AAM462" s="168"/>
      <c r="AAN462" s="168"/>
      <c r="AAO462" s="168"/>
      <c r="AAP462" s="168"/>
      <c r="AAQ462" s="168"/>
      <c r="AAR462" s="168"/>
      <c r="AAS462" s="168"/>
      <c r="AAT462" s="168"/>
      <c r="AAU462" s="168"/>
      <c r="AAV462" s="168"/>
      <c r="AAW462" s="168"/>
      <c r="AAX462" s="168"/>
      <c r="AAY462" s="168"/>
      <c r="AAZ462" s="168"/>
      <c r="ABA462" s="168"/>
      <c r="ABB462" s="168"/>
      <c r="ABC462" s="168"/>
      <c r="ABD462" s="168"/>
      <c r="ABE462" s="168"/>
      <c r="ABF462" s="168"/>
      <c r="ABG462" s="168"/>
      <c r="ABH462" s="168"/>
      <c r="ABI462" s="168"/>
      <c r="ABJ462" s="168"/>
      <c r="ABK462" s="168"/>
      <c r="ABL462" s="168"/>
      <c r="ABM462" s="168"/>
      <c r="ABN462" s="168"/>
      <c r="ABO462" s="168"/>
      <c r="ABP462" s="168"/>
      <c r="ABQ462" s="168"/>
      <c r="ABR462" s="168"/>
      <c r="ABS462" s="168"/>
      <c r="ABT462" s="168"/>
      <c r="ABU462" s="168"/>
      <c r="ABV462" s="168"/>
      <c r="ABW462" s="168"/>
      <c r="ABX462" s="168"/>
      <c r="ABY462" s="168"/>
      <c r="ABZ462" s="168"/>
      <c r="ACA462" s="168"/>
      <c r="ACB462" s="168"/>
      <c r="ACC462" s="168"/>
      <c r="ACD462" s="168"/>
      <c r="ACE462" s="168"/>
      <c r="ACF462" s="168"/>
      <c r="ACG462" s="168"/>
      <c r="ACH462" s="168"/>
      <c r="ACI462" s="168"/>
      <c r="ACJ462" s="168"/>
      <c r="ACK462" s="168"/>
      <c r="ACL462" s="168"/>
      <c r="ACM462" s="168"/>
      <c r="ACN462" s="168"/>
      <c r="ACO462" s="168"/>
      <c r="ACP462" s="168"/>
      <c r="ACQ462" s="168"/>
      <c r="ACR462" s="168"/>
      <c r="ACS462" s="168"/>
      <c r="ACT462" s="168"/>
      <c r="ACU462" s="168"/>
      <c r="ACV462" s="168"/>
      <c r="ACW462" s="168"/>
      <c r="ACX462" s="168"/>
      <c r="ACY462" s="168"/>
      <c r="ACZ462" s="168"/>
      <c r="ADA462" s="168"/>
      <c r="ADB462" s="168"/>
      <c r="ADC462" s="168"/>
      <c r="ADD462" s="168"/>
      <c r="ADE462" s="168"/>
      <c r="ADF462" s="168"/>
      <c r="ADG462" s="168"/>
      <c r="ADH462" s="168"/>
      <c r="ADI462" s="168"/>
      <c r="ADJ462" s="168"/>
      <c r="ADK462" s="168"/>
      <c r="ADL462" s="168"/>
      <c r="ADM462" s="168"/>
      <c r="ADN462" s="168"/>
      <c r="ADO462" s="168"/>
      <c r="ADP462" s="168"/>
      <c r="ADQ462" s="168"/>
      <c r="ADR462" s="168"/>
      <c r="ADS462" s="168"/>
      <c r="ADT462" s="168"/>
      <c r="ADU462" s="168"/>
      <c r="ADV462" s="168"/>
      <c r="ADW462" s="168"/>
      <c r="ADX462" s="168"/>
      <c r="ADY462" s="168"/>
      <c r="ADZ462" s="168"/>
      <c r="AEA462" s="168"/>
      <c r="AEB462" s="168"/>
      <c r="AEC462" s="168"/>
      <c r="AED462" s="168"/>
      <c r="AEE462" s="168"/>
      <c r="AEF462" s="168"/>
      <c r="AEG462" s="168"/>
      <c r="AEH462" s="168"/>
      <c r="AEI462" s="168"/>
      <c r="AEJ462" s="168"/>
      <c r="AEK462" s="168"/>
      <c r="AEL462" s="168"/>
      <c r="AEM462" s="168"/>
      <c r="AEN462" s="168"/>
      <c r="AEO462" s="168"/>
      <c r="AEP462" s="168"/>
      <c r="AEQ462" s="168"/>
      <c r="AER462" s="168"/>
      <c r="AES462" s="168"/>
      <c r="AET462" s="168"/>
      <c r="AEU462" s="168"/>
      <c r="AEV462" s="168"/>
      <c r="AEW462" s="168"/>
      <c r="AEX462" s="168"/>
      <c r="AEY462" s="168"/>
      <c r="AEZ462" s="168"/>
      <c r="AFA462" s="168"/>
      <c r="AFB462" s="168"/>
      <c r="AFC462" s="168"/>
      <c r="AFD462" s="168"/>
      <c r="AFE462" s="168"/>
      <c r="AFF462" s="168"/>
      <c r="AFG462" s="168"/>
      <c r="AFH462" s="168"/>
      <c r="AFI462" s="168"/>
      <c r="AFJ462" s="168"/>
      <c r="AFK462" s="168"/>
      <c r="AFL462" s="168"/>
      <c r="AFM462" s="168"/>
      <c r="AFN462" s="168"/>
      <c r="AFO462" s="168"/>
      <c r="AFP462" s="168"/>
      <c r="AFQ462" s="168"/>
      <c r="AFR462" s="168"/>
      <c r="AFS462" s="168"/>
      <c r="AFT462" s="168"/>
      <c r="AFU462" s="168"/>
      <c r="AFV462" s="168"/>
      <c r="AFW462" s="168"/>
      <c r="AFX462" s="168"/>
      <c r="AFY462" s="168"/>
      <c r="AFZ462" s="168"/>
      <c r="AGA462" s="168"/>
      <c r="AGB462" s="168"/>
      <c r="AGC462" s="168"/>
      <c r="AGD462" s="168"/>
      <c r="AGE462" s="168"/>
      <c r="AGF462" s="168"/>
      <c r="AGG462" s="168"/>
      <c r="AGH462" s="168"/>
      <c r="AGI462" s="168"/>
      <c r="AGJ462" s="168"/>
      <c r="AGK462" s="168"/>
      <c r="AGL462" s="168"/>
      <c r="AGM462" s="168"/>
      <c r="AGN462" s="168"/>
      <c r="AGO462" s="168"/>
      <c r="AGP462" s="168"/>
      <c r="AGQ462" s="168"/>
      <c r="AGR462" s="168"/>
      <c r="AGS462" s="168"/>
      <c r="AGT462" s="168"/>
      <c r="AGU462" s="168"/>
      <c r="AGV462" s="168"/>
      <c r="AGW462" s="168"/>
      <c r="AGX462" s="168"/>
      <c r="AGY462" s="168"/>
      <c r="AGZ462" s="168"/>
      <c r="AHA462" s="168"/>
      <c r="AHB462" s="168"/>
      <c r="AHC462" s="168"/>
      <c r="AHD462" s="168"/>
      <c r="AHE462" s="168"/>
      <c r="AHF462" s="168"/>
      <c r="AHG462" s="168"/>
      <c r="AHH462" s="168"/>
      <c r="AHI462" s="168"/>
      <c r="AHJ462" s="168"/>
      <c r="AHK462" s="168"/>
      <c r="AHL462" s="168"/>
      <c r="AHM462" s="168"/>
      <c r="AHN462" s="168"/>
      <c r="AHO462" s="168"/>
      <c r="AHP462" s="168"/>
      <c r="AHQ462" s="168"/>
      <c r="AHR462" s="168"/>
      <c r="AHS462" s="168"/>
      <c r="AHT462" s="168"/>
      <c r="AHU462" s="168"/>
      <c r="AHV462" s="168"/>
      <c r="AHW462" s="168"/>
      <c r="AHX462" s="168"/>
      <c r="AHY462" s="168"/>
      <c r="AHZ462" s="168"/>
      <c r="AIA462" s="168"/>
      <c r="AIB462" s="168"/>
      <c r="AIC462" s="168"/>
      <c r="AID462" s="168"/>
      <c r="AIE462" s="168"/>
      <c r="AIF462" s="168"/>
      <c r="AIG462" s="168"/>
      <c r="AIH462" s="168"/>
      <c r="AII462" s="168"/>
      <c r="AIJ462" s="168"/>
      <c r="AIK462" s="168"/>
      <c r="AIL462" s="168"/>
      <c r="AIM462" s="168"/>
      <c r="AIN462" s="168"/>
      <c r="AIO462" s="168"/>
      <c r="AIP462" s="168"/>
      <c r="AIQ462" s="168"/>
      <c r="AIR462" s="168"/>
      <c r="AIS462" s="168"/>
      <c r="AIT462" s="168"/>
      <c r="AIU462" s="168"/>
      <c r="AIV462" s="168"/>
      <c r="AIW462" s="168"/>
      <c r="AIX462" s="168"/>
      <c r="AIY462" s="168"/>
      <c r="AIZ462" s="168"/>
      <c r="AJA462" s="168"/>
      <c r="AJB462" s="168"/>
      <c r="AJC462" s="168"/>
      <c r="AJD462" s="168"/>
      <c r="AJE462" s="168"/>
      <c r="AJF462" s="168"/>
      <c r="AJG462" s="168"/>
      <c r="AJH462" s="168"/>
      <c r="AJI462" s="168"/>
      <c r="AJJ462" s="168"/>
      <c r="AJK462" s="168"/>
      <c r="AJL462" s="168"/>
      <c r="AJM462" s="168"/>
      <c r="AJN462" s="168"/>
      <c r="AJO462" s="168"/>
      <c r="AJP462" s="168"/>
      <c r="AJQ462" s="168"/>
      <c r="AJR462" s="168"/>
      <c r="AJS462" s="168"/>
      <c r="AJT462" s="168"/>
      <c r="AJU462" s="168"/>
      <c r="AJV462" s="168"/>
      <c r="AJW462" s="168"/>
      <c r="AJX462" s="168"/>
      <c r="AJY462" s="168"/>
      <c r="AJZ462" s="168"/>
      <c r="AKA462" s="168"/>
      <c r="AKB462" s="168"/>
      <c r="AKC462" s="168"/>
      <c r="AKD462" s="168"/>
      <c r="AKE462" s="168"/>
      <c r="AKF462" s="168"/>
      <c r="AKG462" s="168"/>
      <c r="AKH462" s="168"/>
      <c r="AKI462" s="168"/>
      <c r="AKJ462" s="168"/>
      <c r="AKK462" s="168"/>
      <c r="AKL462" s="168"/>
      <c r="AKM462" s="168"/>
      <c r="AKN462" s="168"/>
      <c r="AKO462" s="168"/>
      <c r="AKP462" s="168"/>
      <c r="AKQ462" s="168"/>
      <c r="AKR462" s="168"/>
      <c r="AKS462" s="168"/>
      <c r="AKT462" s="168"/>
      <c r="AKU462" s="168"/>
      <c r="AKV462" s="168"/>
      <c r="AKW462" s="168"/>
      <c r="AKX462" s="168"/>
      <c r="AKY462" s="168"/>
      <c r="AKZ462" s="168"/>
      <c r="ALA462" s="168"/>
      <c r="ALB462" s="168"/>
      <c r="ALC462" s="168"/>
      <c r="ALD462" s="168"/>
      <c r="ALE462" s="168"/>
      <c r="ALF462" s="168"/>
      <c r="ALG462" s="168"/>
      <c r="ALH462" s="168"/>
      <c r="ALI462" s="168"/>
      <c r="ALJ462" s="168"/>
      <c r="ALK462" s="168"/>
      <c r="ALL462" s="168"/>
      <c r="ALM462" s="168"/>
      <c r="ALN462" s="168"/>
      <c r="ALO462" s="168"/>
      <c r="ALP462" s="168"/>
      <c r="ALQ462" s="168"/>
      <c r="ALR462" s="168"/>
      <c r="ALS462" s="168"/>
      <c r="ALT462" s="168"/>
      <c r="ALU462" s="168"/>
      <c r="ALV462" s="168"/>
      <c r="ALW462" s="168"/>
      <c r="ALX462" s="168"/>
      <c r="ALY462" s="168"/>
      <c r="ALZ462" s="168"/>
      <c r="AMA462" s="168"/>
      <c r="AMB462" s="168"/>
      <c r="AMC462" s="168"/>
      <c r="AMD462" s="168"/>
      <c r="AME462" s="168"/>
      <c r="AMF462" s="168"/>
      <c r="AMG462" s="168"/>
      <c r="AMH462" s="168"/>
      <c r="AMI462" s="168"/>
      <c r="AMJ462" s="168"/>
      <c r="AMK462" s="168"/>
      <c r="AML462" s="168"/>
    </row>
    <row r="463" spans="2:1026" s="168" customFormat="1" ht="15.75" x14ac:dyDescent="0.25">
      <c r="J463" s="24"/>
      <c r="L463" s="46"/>
      <c r="M463" s="24"/>
      <c r="O463" s="46"/>
      <c r="P463" s="47"/>
      <c r="Q463" s="46"/>
      <c r="R463" s="46"/>
      <c r="S463" s="48"/>
      <c r="T463" s="24"/>
      <c r="U463" s="46"/>
      <c r="V463" s="48"/>
      <c r="W463" s="24"/>
      <c r="X463" s="46"/>
      <c r="Y463" s="48"/>
      <c r="Z463" s="46"/>
      <c r="AA463" s="46"/>
      <c r="AB463" s="48"/>
      <c r="AC463" s="48"/>
      <c r="AD463" s="46"/>
    </row>
    <row r="465" spans="2:1026" ht="39.950000000000003" customHeight="1" x14ac:dyDescent="0.25">
      <c r="C465" s="163" t="s">
        <v>270</v>
      </c>
      <c r="D465" s="163" t="s">
        <v>271</v>
      </c>
      <c r="E465" s="143"/>
      <c r="F465" s="274" t="s">
        <v>272</v>
      </c>
      <c r="G465" s="274"/>
      <c r="H465" s="274"/>
      <c r="I465" s="274"/>
      <c r="J465" s="110"/>
      <c r="K465" s="144"/>
      <c r="L465" s="18"/>
      <c r="M465" s="19"/>
      <c r="N465" s="21"/>
      <c r="P465" s="19"/>
      <c r="Q465" s="22"/>
      <c r="R465" s="20"/>
      <c r="S465" s="19"/>
      <c r="T465" s="22"/>
      <c r="U465" s="20"/>
      <c r="V465" s="19"/>
      <c r="W465" s="22"/>
      <c r="Y465" s="19"/>
      <c r="Z465" s="22"/>
      <c r="AA465" s="22"/>
      <c r="AB465" s="19"/>
      <c r="AC465" s="18"/>
      <c r="AD465" s="18"/>
    </row>
    <row r="466" spans="2:1026" s="168" customFormat="1" ht="35.1" customHeight="1" x14ac:dyDescent="0.25">
      <c r="C466" s="145" t="s">
        <v>273</v>
      </c>
      <c r="D466" s="146">
        <f>E475</f>
        <v>0.24199999999999999</v>
      </c>
      <c r="H466" s="24"/>
      <c r="K466" s="147"/>
      <c r="M466" s="46"/>
      <c r="N466" s="47"/>
      <c r="O466" s="46"/>
      <c r="P466" s="46"/>
      <c r="Q466" s="48"/>
      <c r="R466" s="24"/>
      <c r="S466" s="46"/>
      <c r="T466" s="48"/>
      <c r="U466" s="24"/>
      <c r="V466" s="46"/>
      <c r="W466" s="48"/>
      <c r="X466" s="46"/>
      <c r="Y466" s="46"/>
      <c r="Z466" s="48"/>
      <c r="AA466" s="48"/>
      <c r="AB466" s="46"/>
    </row>
    <row r="467" spans="2:1026" s="168" customFormat="1" ht="35.1" customHeight="1" x14ac:dyDescent="0.25">
      <c r="C467" s="148" t="s">
        <v>274</v>
      </c>
      <c r="D467" s="85" t="s">
        <v>275</v>
      </c>
      <c r="H467" s="24"/>
      <c r="K467" s="147"/>
      <c r="M467" s="46"/>
      <c r="N467" s="47"/>
      <c r="O467" s="46"/>
      <c r="P467" s="46"/>
      <c r="Q467" s="48"/>
      <c r="R467" s="24"/>
      <c r="S467" s="46"/>
      <c r="T467" s="48"/>
      <c r="U467" s="24"/>
      <c r="V467" s="46"/>
      <c r="W467" s="48"/>
      <c r="X467" s="46"/>
      <c r="Y467" s="46"/>
      <c r="Z467" s="48"/>
      <c r="AA467" s="48"/>
      <c r="AB467" s="46"/>
    </row>
    <row r="468" spans="2:1026" s="168" customFormat="1" ht="50.25" customHeight="1" x14ac:dyDescent="0.25">
      <c r="C468" s="148" t="s">
        <v>276</v>
      </c>
      <c r="D468" s="85" t="s">
        <v>275</v>
      </c>
      <c r="H468" s="24"/>
      <c r="K468" s="147"/>
      <c r="M468" s="46"/>
      <c r="N468" s="47"/>
      <c r="O468" s="46"/>
      <c r="P468" s="46"/>
      <c r="Q468" s="48"/>
      <c r="R468" s="24"/>
      <c r="S468" s="46"/>
      <c r="T468" s="48"/>
      <c r="U468" s="24"/>
      <c r="V468" s="46"/>
      <c r="W468" s="48"/>
      <c r="X468" s="46"/>
      <c r="Y468" s="46"/>
      <c r="Z468" s="48"/>
      <c r="AA468" s="48"/>
      <c r="AB468" s="46"/>
    </row>
    <row r="469" spans="2:1026" s="168" customFormat="1" ht="36.75" customHeight="1" x14ac:dyDescent="0.25">
      <c r="C469" s="149"/>
      <c r="D469" s="50"/>
      <c r="E469" s="50"/>
      <c r="F469" s="50"/>
      <c r="G469" s="150"/>
      <c r="H469" s="24"/>
      <c r="K469" s="147"/>
      <c r="M469" s="46"/>
      <c r="N469" s="47"/>
      <c r="O469" s="46"/>
      <c r="P469" s="46"/>
      <c r="Q469" s="48"/>
      <c r="R469" s="24"/>
      <c r="S469" s="46"/>
      <c r="T469" s="48"/>
      <c r="U469" s="24"/>
      <c r="V469" s="46"/>
      <c r="W469" s="48"/>
      <c r="X469" s="46"/>
      <c r="Y469" s="46"/>
      <c r="Z469" s="48"/>
      <c r="AA469" s="48"/>
      <c r="AB469" s="46"/>
    </row>
    <row r="470" spans="2:1026" s="168" customFormat="1" ht="36.75" customHeight="1" x14ac:dyDescent="0.25">
      <c r="C470" s="149"/>
      <c r="D470" s="50"/>
      <c r="E470" s="50"/>
      <c r="F470" s="50"/>
      <c r="G470" s="150"/>
      <c r="H470" s="24"/>
      <c r="K470" s="147"/>
      <c r="M470" s="46"/>
      <c r="N470" s="47"/>
      <c r="O470" s="46"/>
      <c r="P470" s="46"/>
      <c r="Q470" s="48"/>
      <c r="R470" s="24"/>
      <c r="S470" s="46"/>
      <c r="T470" s="48"/>
      <c r="U470" s="24"/>
      <c r="V470" s="46"/>
      <c r="W470" s="48"/>
      <c r="X470" s="46"/>
      <c r="Y470" s="46"/>
      <c r="Z470" s="48"/>
      <c r="AA470" s="48"/>
      <c r="AB470" s="46"/>
    </row>
    <row r="471" spans="2:1026" s="168" customFormat="1" ht="36.75" customHeight="1" x14ac:dyDescent="0.25">
      <c r="C471" s="149"/>
      <c r="D471" s="50"/>
      <c r="E471" s="50"/>
      <c r="F471" s="50"/>
      <c r="G471" s="150"/>
      <c r="H471" s="24"/>
      <c r="K471" s="147"/>
      <c r="M471" s="46"/>
      <c r="N471" s="47"/>
      <c r="O471" s="46"/>
      <c r="P471" s="46"/>
      <c r="Q471" s="48"/>
      <c r="R471" s="24"/>
      <c r="S471" s="46"/>
      <c r="T471" s="48"/>
      <c r="U471" s="24"/>
      <c r="V471" s="46"/>
      <c r="W471" s="48"/>
      <c r="X471" s="46"/>
      <c r="Y471" s="46"/>
      <c r="Z471" s="48"/>
      <c r="AA471" s="48"/>
      <c r="AB471" s="46"/>
    </row>
    <row r="472" spans="2:1026" s="74" customFormat="1" ht="35.1" customHeight="1" x14ac:dyDescent="0.25">
      <c r="C472" s="276" t="s">
        <v>277</v>
      </c>
      <c r="D472" s="276"/>
      <c r="I472" s="77"/>
      <c r="J472" s="81"/>
      <c r="L472" s="76"/>
      <c r="M472" s="75"/>
      <c r="O472" s="76"/>
      <c r="P472" s="129"/>
      <c r="Q472" s="76"/>
      <c r="R472" s="76"/>
      <c r="S472" s="82"/>
      <c r="T472" s="75"/>
      <c r="U472" s="76"/>
      <c r="V472" s="82"/>
      <c r="W472" s="75"/>
      <c r="X472" s="76"/>
      <c r="Y472" s="82"/>
      <c r="Z472" s="76"/>
      <c r="AA472" s="76"/>
      <c r="AB472" s="82"/>
      <c r="AC472" s="82"/>
      <c r="AD472" s="76"/>
      <c r="AO472" s="168"/>
      <c r="AP472" s="168"/>
      <c r="AQ472" s="168"/>
      <c r="AR472" s="168"/>
      <c r="AS472" s="168"/>
      <c r="AT472" s="168"/>
      <c r="AU472" s="168"/>
      <c r="AV472" s="168"/>
      <c r="AW472" s="168"/>
      <c r="AX472" s="168"/>
      <c r="AY472" s="168"/>
      <c r="AZ472" s="168"/>
      <c r="BA472" s="168"/>
      <c r="BB472" s="168"/>
      <c r="BC472" s="168"/>
      <c r="BD472" s="168"/>
      <c r="BE472" s="168"/>
      <c r="BF472" s="168"/>
      <c r="BG472" s="168"/>
      <c r="BH472" s="168"/>
      <c r="BI472" s="168"/>
      <c r="BJ472" s="168"/>
      <c r="BK472" s="168"/>
      <c r="BL472" s="168"/>
      <c r="BM472" s="168"/>
      <c r="BN472" s="168"/>
      <c r="BO472" s="168"/>
      <c r="BP472" s="168"/>
      <c r="BQ472" s="168"/>
      <c r="BR472" s="168"/>
      <c r="BS472" s="168"/>
      <c r="BT472" s="168"/>
      <c r="BU472" s="168"/>
      <c r="BV472" s="168"/>
      <c r="BW472" s="168"/>
      <c r="BX472" s="168"/>
      <c r="BY472" s="168"/>
      <c r="BZ472" s="168"/>
      <c r="CA472" s="168"/>
      <c r="CB472" s="168"/>
      <c r="CC472" s="168"/>
      <c r="CD472" s="168"/>
      <c r="CE472" s="168"/>
      <c r="CF472" s="168"/>
      <c r="CG472" s="168"/>
      <c r="CH472" s="168"/>
      <c r="CI472" s="168"/>
      <c r="CJ472" s="168"/>
      <c r="CK472" s="168"/>
      <c r="CL472" s="168"/>
      <c r="CM472" s="168"/>
      <c r="CN472" s="168"/>
      <c r="CO472" s="168"/>
      <c r="CP472" s="168"/>
      <c r="CQ472" s="168"/>
      <c r="CR472" s="168"/>
      <c r="CS472" s="168"/>
      <c r="CT472" s="168"/>
      <c r="CU472" s="168"/>
      <c r="CV472" s="168"/>
      <c r="CW472" s="168"/>
      <c r="CX472" s="168"/>
      <c r="CY472" s="168"/>
      <c r="CZ472" s="168"/>
      <c r="DA472" s="168"/>
      <c r="DB472" s="168"/>
      <c r="DC472" s="168"/>
      <c r="DD472" s="168"/>
      <c r="DE472" s="168"/>
      <c r="DF472" s="168"/>
      <c r="DG472" s="168"/>
      <c r="DH472" s="168"/>
      <c r="DI472" s="168"/>
      <c r="DJ472" s="168"/>
      <c r="DK472" s="168"/>
      <c r="DL472" s="168"/>
      <c r="DM472" s="168"/>
      <c r="DN472" s="168"/>
      <c r="DO472" s="168"/>
      <c r="DP472" s="168"/>
      <c r="DQ472" s="168"/>
      <c r="DR472" s="168"/>
      <c r="DS472" s="168"/>
      <c r="DT472" s="168"/>
      <c r="DU472" s="168"/>
      <c r="DV472" s="168"/>
      <c r="DW472" s="168"/>
      <c r="DX472" s="168"/>
      <c r="DY472" s="168"/>
      <c r="DZ472" s="168"/>
      <c r="EA472" s="168"/>
      <c r="EB472" s="168"/>
      <c r="EC472" s="168"/>
      <c r="ED472" s="168"/>
      <c r="EE472" s="168"/>
      <c r="EF472" s="168"/>
      <c r="EG472" s="168"/>
      <c r="EH472" s="168"/>
      <c r="EI472" s="168"/>
      <c r="EJ472" s="168"/>
      <c r="EK472" s="168"/>
      <c r="EL472" s="168"/>
      <c r="EM472" s="168"/>
      <c r="EN472" s="168"/>
      <c r="EO472" s="168"/>
      <c r="EP472" s="168"/>
      <c r="EQ472" s="168"/>
      <c r="ER472" s="168"/>
      <c r="ES472" s="168"/>
      <c r="ET472" s="168"/>
      <c r="EU472" s="168"/>
      <c r="EV472" s="168"/>
      <c r="EW472" s="168"/>
      <c r="EX472" s="168"/>
      <c r="EY472" s="168"/>
      <c r="EZ472" s="168"/>
      <c r="FA472" s="168"/>
      <c r="FB472" s="168"/>
      <c r="FC472" s="168"/>
      <c r="FD472" s="168"/>
      <c r="FE472" s="168"/>
      <c r="FF472" s="168"/>
      <c r="FG472" s="168"/>
      <c r="FH472" s="168"/>
      <c r="FI472" s="168"/>
      <c r="FJ472" s="168"/>
      <c r="FK472" s="168"/>
      <c r="FL472" s="168"/>
      <c r="FM472" s="168"/>
      <c r="FN472" s="168"/>
      <c r="FO472" s="168"/>
      <c r="FP472" s="168"/>
      <c r="FQ472" s="168"/>
      <c r="FR472" s="168"/>
      <c r="FS472" s="168"/>
      <c r="FT472" s="168"/>
      <c r="FU472" s="168"/>
      <c r="FV472" s="168"/>
      <c r="FW472" s="168"/>
      <c r="FX472" s="168"/>
      <c r="FY472" s="168"/>
      <c r="FZ472" s="168"/>
      <c r="GA472" s="168"/>
      <c r="GB472" s="168"/>
      <c r="GC472" s="168"/>
      <c r="GD472" s="168"/>
      <c r="GE472" s="168"/>
      <c r="GF472" s="168"/>
      <c r="GG472" s="168"/>
      <c r="GH472" s="168"/>
      <c r="GI472" s="168"/>
      <c r="GJ472" s="168"/>
      <c r="GK472" s="168"/>
      <c r="GL472" s="168"/>
      <c r="GM472" s="168"/>
      <c r="GN472" s="168"/>
      <c r="GO472" s="168"/>
      <c r="GP472" s="168"/>
      <c r="GQ472" s="168"/>
      <c r="GR472" s="168"/>
      <c r="GS472" s="168"/>
      <c r="GT472" s="168"/>
      <c r="GU472" s="168"/>
      <c r="GV472" s="168"/>
      <c r="GW472" s="168"/>
      <c r="GX472" s="168"/>
      <c r="GY472" s="168"/>
      <c r="GZ472" s="168"/>
      <c r="HA472" s="168"/>
      <c r="HB472" s="168"/>
      <c r="HC472" s="168"/>
      <c r="HD472" s="168"/>
      <c r="HE472" s="168"/>
      <c r="HF472" s="168"/>
      <c r="HG472" s="168"/>
      <c r="HH472" s="168"/>
      <c r="HI472" s="168"/>
      <c r="HJ472" s="168"/>
      <c r="HK472" s="168"/>
      <c r="HL472" s="168"/>
      <c r="HM472" s="168"/>
      <c r="HN472" s="168"/>
      <c r="HO472" s="168"/>
      <c r="HP472" s="168"/>
      <c r="HQ472" s="168"/>
      <c r="HR472" s="168"/>
      <c r="HS472" s="168"/>
      <c r="HT472" s="168"/>
      <c r="HU472" s="168"/>
      <c r="HV472" s="168"/>
      <c r="HW472" s="168"/>
      <c r="HX472" s="168"/>
      <c r="HY472" s="168"/>
      <c r="HZ472" s="168"/>
      <c r="IA472" s="168"/>
      <c r="IB472" s="168"/>
      <c r="IC472" s="168"/>
      <c r="ID472" s="168"/>
      <c r="IE472" s="168"/>
      <c r="IF472" s="168"/>
      <c r="IG472" s="168"/>
      <c r="IH472" s="168"/>
      <c r="II472" s="168"/>
      <c r="IJ472" s="168"/>
      <c r="IK472" s="168"/>
      <c r="IL472" s="168"/>
      <c r="IM472" s="168"/>
      <c r="IN472" s="168"/>
      <c r="IO472" s="168"/>
      <c r="IP472" s="168"/>
      <c r="IQ472" s="168"/>
      <c r="IR472" s="168"/>
      <c r="IS472" s="168"/>
      <c r="IT472" s="168"/>
      <c r="IU472" s="168"/>
      <c r="IV472" s="168"/>
      <c r="IW472" s="168"/>
      <c r="IX472" s="168"/>
      <c r="IY472" s="168"/>
      <c r="IZ472" s="168"/>
      <c r="JA472" s="168"/>
      <c r="JB472" s="168"/>
      <c r="JC472" s="168"/>
      <c r="JD472" s="168"/>
      <c r="JE472" s="168"/>
      <c r="JF472" s="168"/>
      <c r="JG472" s="168"/>
      <c r="JH472" s="168"/>
      <c r="JI472" s="168"/>
      <c r="JJ472" s="168"/>
      <c r="JK472" s="168"/>
      <c r="JL472" s="168"/>
      <c r="JM472" s="168"/>
      <c r="JN472" s="168"/>
      <c r="JO472" s="168"/>
      <c r="JP472" s="168"/>
      <c r="JQ472" s="168"/>
      <c r="JR472" s="168"/>
      <c r="JS472" s="168"/>
      <c r="JT472" s="168"/>
      <c r="JU472" s="168"/>
      <c r="JV472" s="168"/>
      <c r="JW472" s="168"/>
      <c r="JX472" s="168"/>
      <c r="JY472" s="168"/>
      <c r="JZ472" s="168"/>
      <c r="KA472" s="168"/>
      <c r="KB472" s="168"/>
      <c r="KC472" s="168"/>
      <c r="KD472" s="168"/>
      <c r="KE472" s="168"/>
      <c r="KF472" s="168"/>
      <c r="KG472" s="168"/>
      <c r="KH472" s="168"/>
      <c r="KI472" s="168"/>
      <c r="KJ472" s="168"/>
      <c r="KK472" s="168"/>
      <c r="KL472" s="168"/>
      <c r="KM472" s="168"/>
      <c r="KN472" s="168"/>
      <c r="KO472" s="168"/>
      <c r="KP472" s="168"/>
      <c r="KQ472" s="168"/>
      <c r="KR472" s="168"/>
      <c r="KS472" s="168"/>
      <c r="KT472" s="168"/>
      <c r="KU472" s="168"/>
      <c r="KV472" s="168"/>
      <c r="KW472" s="168"/>
      <c r="KX472" s="168"/>
      <c r="KY472" s="168"/>
      <c r="KZ472" s="168"/>
      <c r="LA472" s="168"/>
      <c r="LB472" s="168"/>
      <c r="LC472" s="168"/>
      <c r="LD472" s="168"/>
      <c r="LE472" s="168"/>
      <c r="LF472" s="168"/>
      <c r="LG472" s="168"/>
      <c r="LH472" s="168"/>
      <c r="LI472" s="168"/>
      <c r="LJ472" s="168"/>
      <c r="LK472" s="168"/>
      <c r="LL472" s="168"/>
      <c r="LM472" s="168"/>
      <c r="LN472" s="168"/>
      <c r="LO472" s="168"/>
      <c r="LP472" s="168"/>
      <c r="LQ472" s="168"/>
      <c r="LR472" s="168"/>
      <c r="LS472" s="168"/>
      <c r="LT472" s="168"/>
      <c r="LU472" s="168"/>
      <c r="LV472" s="168"/>
      <c r="LW472" s="168"/>
      <c r="LX472" s="168"/>
      <c r="LY472" s="168"/>
      <c r="LZ472" s="168"/>
      <c r="MA472" s="168"/>
      <c r="MB472" s="168"/>
      <c r="MC472" s="168"/>
      <c r="MD472" s="168"/>
      <c r="ME472" s="168"/>
      <c r="MF472" s="168"/>
      <c r="MG472" s="168"/>
      <c r="MH472" s="168"/>
      <c r="MI472" s="168"/>
      <c r="MJ472" s="168"/>
      <c r="MK472" s="168"/>
      <c r="ML472" s="168"/>
      <c r="MM472" s="168"/>
      <c r="MN472" s="168"/>
      <c r="MO472" s="168"/>
      <c r="MP472" s="168"/>
      <c r="MQ472" s="168"/>
      <c r="MR472" s="168"/>
      <c r="MS472" s="168"/>
      <c r="MT472" s="168"/>
      <c r="MU472" s="168"/>
      <c r="MV472" s="168"/>
      <c r="MW472" s="168"/>
      <c r="MX472" s="168"/>
      <c r="MY472" s="168"/>
      <c r="MZ472" s="168"/>
      <c r="NA472" s="168"/>
      <c r="NB472" s="168"/>
      <c r="NC472" s="168"/>
      <c r="ND472" s="168"/>
      <c r="NE472" s="168"/>
      <c r="NF472" s="168"/>
      <c r="NG472" s="168"/>
      <c r="NH472" s="168"/>
      <c r="NI472" s="168"/>
      <c r="NJ472" s="168"/>
      <c r="NK472" s="168"/>
      <c r="NL472" s="168"/>
      <c r="NM472" s="168"/>
      <c r="NN472" s="168"/>
      <c r="NO472" s="168"/>
      <c r="NP472" s="168"/>
      <c r="NQ472" s="168"/>
      <c r="NR472" s="168"/>
      <c r="NS472" s="168"/>
      <c r="NT472" s="168"/>
      <c r="NU472" s="168"/>
      <c r="NV472" s="168"/>
      <c r="NW472" s="168"/>
      <c r="NX472" s="168"/>
      <c r="NY472" s="168"/>
      <c r="NZ472" s="168"/>
      <c r="OA472" s="168"/>
      <c r="OB472" s="168"/>
      <c r="OC472" s="168"/>
      <c r="OD472" s="168"/>
      <c r="OE472" s="168"/>
      <c r="OF472" s="168"/>
      <c r="OG472" s="168"/>
      <c r="OH472" s="168"/>
      <c r="OI472" s="168"/>
      <c r="OJ472" s="168"/>
      <c r="OK472" s="168"/>
      <c r="OL472" s="168"/>
      <c r="OM472" s="168"/>
      <c r="ON472" s="168"/>
      <c r="OO472" s="168"/>
      <c r="OP472" s="168"/>
      <c r="OQ472" s="168"/>
      <c r="OR472" s="168"/>
      <c r="OS472" s="168"/>
      <c r="OT472" s="168"/>
      <c r="OU472" s="168"/>
      <c r="OV472" s="168"/>
      <c r="OW472" s="168"/>
      <c r="OX472" s="168"/>
      <c r="OY472" s="168"/>
      <c r="OZ472" s="168"/>
      <c r="PA472" s="168"/>
      <c r="PB472" s="168"/>
      <c r="PC472" s="168"/>
      <c r="PD472" s="168"/>
      <c r="PE472" s="168"/>
      <c r="PF472" s="168"/>
      <c r="PG472" s="168"/>
      <c r="PH472" s="168"/>
      <c r="PI472" s="168"/>
      <c r="PJ472" s="168"/>
      <c r="PK472" s="168"/>
      <c r="PL472" s="168"/>
      <c r="PM472" s="168"/>
      <c r="PN472" s="168"/>
      <c r="PO472" s="168"/>
      <c r="PP472" s="168"/>
      <c r="PQ472" s="168"/>
      <c r="PR472" s="168"/>
      <c r="PS472" s="168"/>
      <c r="PT472" s="168"/>
      <c r="PU472" s="168"/>
      <c r="PV472" s="168"/>
      <c r="PW472" s="168"/>
      <c r="PX472" s="168"/>
      <c r="PY472" s="168"/>
      <c r="PZ472" s="168"/>
      <c r="QA472" s="168"/>
      <c r="QB472" s="168"/>
      <c r="QC472" s="168"/>
      <c r="QD472" s="168"/>
      <c r="QE472" s="168"/>
      <c r="QF472" s="168"/>
      <c r="QG472" s="168"/>
      <c r="QH472" s="168"/>
      <c r="QI472" s="168"/>
      <c r="QJ472" s="168"/>
      <c r="QK472" s="168"/>
      <c r="QL472" s="168"/>
      <c r="QM472" s="168"/>
      <c r="QN472" s="168"/>
      <c r="QO472" s="168"/>
      <c r="QP472" s="168"/>
      <c r="QQ472" s="168"/>
      <c r="QR472" s="168"/>
      <c r="QS472" s="168"/>
      <c r="QT472" s="168"/>
      <c r="QU472" s="168"/>
      <c r="QV472" s="168"/>
      <c r="QW472" s="168"/>
      <c r="QX472" s="168"/>
      <c r="QY472" s="168"/>
      <c r="QZ472" s="168"/>
      <c r="RA472" s="168"/>
      <c r="RB472" s="168"/>
      <c r="RC472" s="168"/>
      <c r="RD472" s="168"/>
      <c r="RE472" s="168"/>
      <c r="RF472" s="168"/>
      <c r="RG472" s="168"/>
      <c r="RH472" s="168"/>
      <c r="RI472" s="168"/>
      <c r="RJ472" s="168"/>
      <c r="RK472" s="168"/>
      <c r="RL472" s="168"/>
      <c r="RM472" s="168"/>
      <c r="RN472" s="168"/>
      <c r="RO472" s="168"/>
      <c r="RP472" s="168"/>
      <c r="RQ472" s="168"/>
      <c r="RR472" s="168"/>
      <c r="RS472" s="168"/>
      <c r="RT472" s="168"/>
      <c r="RU472" s="168"/>
      <c r="RV472" s="168"/>
      <c r="RW472" s="168"/>
      <c r="RX472" s="168"/>
      <c r="RY472" s="168"/>
      <c r="RZ472" s="168"/>
      <c r="SA472" s="168"/>
      <c r="SB472" s="168"/>
      <c r="SC472" s="168"/>
      <c r="SD472" s="168"/>
      <c r="SE472" s="168"/>
      <c r="SF472" s="168"/>
      <c r="SG472" s="168"/>
      <c r="SH472" s="168"/>
      <c r="SI472" s="168"/>
      <c r="SJ472" s="168"/>
      <c r="SK472" s="168"/>
      <c r="SL472" s="168"/>
      <c r="SM472" s="168"/>
      <c r="SN472" s="168"/>
      <c r="SO472" s="168"/>
      <c r="SP472" s="168"/>
      <c r="SQ472" s="168"/>
      <c r="SR472" s="168"/>
      <c r="SS472" s="168"/>
      <c r="ST472" s="168"/>
      <c r="SU472" s="168"/>
      <c r="SV472" s="168"/>
      <c r="SW472" s="168"/>
      <c r="SX472" s="168"/>
      <c r="SY472" s="168"/>
      <c r="SZ472" s="168"/>
      <c r="TA472" s="168"/>
      <c r="TB472" s="168"/>
      <c r="TC472" s="168"/>
      <c r="TD472" s="168"/>
      <c r="TE472" s="168"/>
      <c r="TF472" s="168"/>
      <c r="TG472" s="168"/>
      <c r="TH472" s="168"/>
      <c r="TI472" s="168"/>
      <c r="TJ472" s="168"/>
      <c r="TK472" s="168"/>
      <c r="TL472" s="168"/>
      <c r="TM472" s="168"/>
      <c r="TN472" s="168"/>
      <c r="TO472" s="168"/>
      <c r="TP472" s="168"/>
      <c r="TQ472" s="168"/>
      <c r="TR472" s="168"/>
      <c r="TS472" s="168"/>
      <c r="TT472" s="168"/>
      <c r="TU472" s="168"/>
      <c r="TV472" s="168"/>
      <c r="TW472" s="168"/>
      <c r="TX472" s="168"/>
      <c r="TY472" s="168"/>
      <c r="TZ472" s="168"/>
      <c r="UA472" s="168"/>
      <c r="UB472" s="168"/>
      <c r="UC472" s="168"/>
      <c r="UD472" s="168"/>
      <c r="UE472" s="168"/>
      <c r="UF472" s="168"/>
      <c r="UG472" s="168"/>
      <c r="UH472" s="168"/>
      <c r="UI472" s="168"/>
      <c r="UJ472" s="168"/>
      <c r="UK472" s="168"/>
      <c r="UL472" s="168"/>
      <c r="UM472" s="168"/>
      <c r="UN472" s="168"/>
      <c r="UO472" s="168"/>
      <c r="UP472" s="168"/>
      <c r="UQ472" s="168"/>
      <c r="UR472" s="168"/>
      <c r="US472" s="168"/>
      <c r="UT472" s="168"/>
      <c r="UU472" s="168"/>
      <c r="UV472" s="168"/>
      <c r="UW472" s="168"/>
      <c r="UX472" s="168"/>
      <c r="UY472" s="168"/>
      <c r="UZ472" s="168"/>
      <c r="VA472" s="168"/>
      <c r="VB472" s="168"/>
      <c r="VC472" s="168"/>
      <c r="VD472" s="168"/>
      <c r="VE472" s="168"/>
      <c r="VF472" s="168"/>
      <c r="VG472" s="168"/>
      <c r="VH472" s="168"/>
      <c r="VI472" s="168"/>
      <c r="VJ472" s="168"/>
      <c r="VK472" s="168"/>
      <c r="VL472" s="168"/>
      <c r="VM472" s="168"/>
      <c r="VN472" s="168"/>
      <c r="VO472" s="168"/>
      <c r="VP472" s="168"/>
      <c r="VQ472" s="168"/>
      <c r="VR472" s="168"/>
      <c r="VS472" s="168"/>
      <c r="VT472" s="168"/>
      <c r="VU472" s="168"/>
      <c r="VV472" s="168"/>
      <c r="VW472" s="168"/>
      <c r="VX472" s="168"/>
      <c r="VY472" s="168"/>
      <c r="VZ472" s="168"/>
      <c r="WA472" s="168"/>
      <c r="WB472" s="168"/>
      <c r="WC472" s="168"/>
      <c r="WD472" s="168"/>
      <c r="WE472" s="168"/>
      <c r="WF472" s="168"/>
      <c r="WG472" s="168"/>
      <c r="WH472" s="168"/>
      <c r="WI472" s="168"/>
      <c r="WJ472" s="168"/>
      <c r="WK472" s="168"/>
      <c r="WL472" s="168"/>
      <c r="WM472" s="168"/>
      <c r="WN472" s="168"/>
      <c r="WO472" s="168"/>
      <c r="WP472" s="168"/>
      <c r="WQ472" s="168"/>
      <c r="WR472" s="168"/>
      <c r="WS472" s="168"/>
      <c r="WT472" s="168"/>
      <c r="WU472" s="168"/>
      <c r="WV472" s="168"/>
      <c r="WW472" s="168"/>
      <c r="WX472" s="168"/>
      <c r="WY472" s="168"/>
      <c r="WZ472" s="168"/>
      <c r="XA472" s="168"/>
      <c r="XB472" s="168"/>
      <c r="XC472" s="168"/>
      <c r="XD472" s="168"/>
      <c r="XE472" s="168"/>
      <c r="XF472" s="168"/>
      <c r="XG472" s="168"/>
      <c r="XH472" s="168"/>
      <c r="XI472" s="168"/>
      <c r="XJ472" s="168"/>
      <c r="XK472" s="168"/>
      <c r="XL472" s="168"/>
      <c r="XM472" s="168"/>
      <c r="XN472" s="168"/>
      <c r="XO472" s="168"/>
      <c r="XP472" s="168"/>
      <c r="XQ472" s="168"/>
      <c r="XR472" s="168"/>
      <c r="XS472" s="168"/>
      <c r="XT472" s="168"/>
      <c r="XU472" s="168"/>
      <c r="XV472" s="168"/>
      <c r="XW472" s="168"/>
      <c r="XX472" s="168"/>
      <c r="XY472" s="168"/>
      <c r="XZ472" s="168"/>
      <c r="YA472" s="168"/>
      <c r="YB472" s="168"/>
      <c r="YC472" s="168"/>
      <c r="YD472" s="168"/>
      <c r="YE472" s="168"/>
      <c r="YF472" s="168"/>
      <c r="YG472" s="168"/>
      <c r="YH472" s="168"/>
      <c r="YI472" s="168"/>
      <c r="YJ472" s="168"/>
      <c r="YK472" s="168"/>
      <c r="YL472" s="168"/>
      <c r="YM472" s="168"/>
      <c r="YN472" s="168"/>
      <c r="YO472" s="168"/>
      <c r="YP472" s="168"/>
      <c r="YQ472" s="168"/>
      <c r="YR472" s="168"/>
      <c r="YS472" s="168"/>
      <c r="YT472" s="168"/>
      <c r="YU472" s="168"/>
      <c r="YV472" s="168"/>
      <c r="YW472" s="168"/>
      <c r="YX472" s="168"/>
      <c r="YY472" s="168"/>
      <c r="YZ472" s="168"/>
      <c r="ZA472" s="168"/>
      <c r="ZB472" s="168"/>
      <c r="ZC472" s="168"/>
      <c r="ZD472" s="168"/>
      <c r="ZE472" s="168"/>
      <c r="ZF472" s="168"/>
      <c r="ZG472" s="168"/>
      <c r="ZH472" s="168"/>
      <c r="ZI472" s="168"/>
      <c r="ZJ472" s="168"/>
      <c r="ZK472" s="168"/>
      <c r="ZL472" s="168"/>
      <c r="ZM472" s="168"/>
      <c r="ZN472" s="168"/>
      <c r="ZO472" s="168"/>
      <c r="ZP472" s="168"/>
      <c r="ZQ472" s="168"/>
      <c r="ZR472" s="168"/>
      <c r="ZS472" s="168"/>
      <c r="ZT472" s="168"/>
      <c r="ZU472" s="168"/>
      <c r="ZV472" s="168"/>
      <c r="ZW472" s="168"/>
      <c r="ZX472" s="168"/>
      <c r="ZY472" s="168"/>
      <c r="ZZ472" s="168"/>
      <c r="AAA472" s="168"/>
      <c r="AAB472" s="168"/>
      <c r="AAC472" s="168"/>
      <c r="AAD472" s="168"/>
      <c r="AAE472" s="168"/>
      <c r="AAF472" s="168"/>
      <c r="AAG472" s="168"/>
      <c r="AAH472" s="168"/>
      <c r="AAI472" s="168"/>
      <c r="AAJ472" s="168"/>
      <c r="AAK472" s="168"/>
      <c r="AAL472" s="168"/>
      <c r="AAM472" s="168"/>
      <c r="AAN472" s="168"/>
      <c r="AAO472" s="168"/>
      <c r="AAP472" s="168"/>
      <c r="AAQ472" s="168"/>
      <c r="AAR472" s="168"/>
      <c r="AAS472" s="168"/>
      <c r="AAT472" s="168"/>
      <c r="AAU472" s="168"/>
      <c r="AAV472" s="168"/>
      <c r="AAW472" s="168"/>
      <c r="AAX472" s="168"/>
      <c r="AAY472" s="168"/>
      <c r="AAZ472" s="168"/>
      <c r="ABA472" s="168"/>
      <c r="ABB472" s="168"/>
      <c r="ABC472" s="168"/>
      <c r="ABD472" s="168"/>
      <c r="ABE472" s="168"/>
      <c r="ABF472" s="168"/>
      <c r="ABG472" s="168"/>
      <c r="ABH472" s="168"/>
      <c r="ABI472" s="168"/>
      <c r="ABJ472" s="168"/>
      <c r="ABK472" s="168"/>
      <c r="ABL472" s="168"/>
      <c r="ABM472" s="168"/>
      <c r="ABN472" s="168"/>
      <c r="ABO472" s="168"/>
      <c r="ABP472" s="168"/>
      <c r="ABQ472" s="168"/>
      <c r="ABR472" s="168"/>
      <c r="ABS472" s="168"/>
      <c r="ABT472" s="168"/>
      <c r="ABU472" s="168"/>
      <c r="ABV472" s="168"/>
      <c r="ABW472" s="168"/>
      <c r="ABX472" s="168"/>
      <c r="ABY472" s="168"/>
      <c r="ABZ472" s="168"/>
      <c r="ACA472" s="168"/>
      <c r="ACB472" s="168"/>
      <c r="ACC472" s="168"/>
      <c r="ACD472" s="168"/>
      <c r="ACE472" s="168"/>
      <c r="ACF472" s="168"/>
      <c r="ACG472" s="168"/>
      <c r="ACH472" s="168"/>
      <c r="ACI472" s="168"/>
      <c r="ACJ472" s="168"/>
      <c r="ACK472" s="168"/>
      <c r="ACL472" s="168"/>
      <c r="ACM472" s="168"/>
      <c r="ACN472" s="168"/>
      <c r="ACO472" s="168"/>
      <c r="ACP472" s="168"/>
      <c r="ACQ472" s="168"/>
      <c r="ACR472" s="168"/>
      <c r="ACS472" s="168"/>
      <c r="ACT472" s="168"/>
      <c r="ACU472" s="168"/>
      <c r="ACV472" s="168"/>
      <c r="ACW472" s="168"/>
      <c r="ACX472" s="168"/>
      <c r="ACY472" s="168"/>
      <c r="ACZ472" s="168"/>
      <c r="ADA472" s="168"/>
      <c r="ADB472" s="168"/>
      <c r="ADC472" s="168"/>
      <c r="ADD472" s="168"/>
      <c r="ADE472" s="168"/>
      <c r="ADF472" s="168"/>
      <c r="ADG472" s="168"/>
      <c r="ADH472" s="168"/>
      <c r="ADI472" s="168"/>
      <c r="ADJ472" s="168"/>
      <c r="ADK472" s="168"/>
      <c r="ADL472" s="168"/>
      <c r="ADM472" s="168"/>
      <c r="ADN472" s="168"/>
      <c r="ADO472" s="168"/>
      <c r="ADP472" s="168"/>
      <c r="ADQ472" s="168"/>
      <c r="ADR472" s="168"/>
      <c r="ADS472" s="168"/>
      <c r="ADT472" s="168"/>
      <c r="ADU472" s="168"/>
      <c r="ADV472" s="168"/>
      <c r="ADW472" s="168"/>
      <c r="ADX472" s="168"/>
      <c r="ADY472" s="168"/>
      <c r="ADZ472" s="168"/>
      <c r="AEA472" s="168"/>
      <c r="AEB472" s="168"/>
      <c r="AEC472" s="168"/>
      <c r="AED472" s="168"/>
      <c r="AEE472" s="168"/>
      <c r="AEF472" s="168"/>
      <c r="AEG472" s="168"/>
      <c r="AEH472" s="168"/>
      <c r="AEI472" s="168"/>
      <c r="AEJ472" s="168"/>
      <c r="AEK472" s="168"/>
      <c r="AEL472" s="168"/>
      <c r="AEM472" s="168"/>
      <c r="AEN472" s="168"/>
      <c r="AEO472" s="168"/>
      <c r="AEP472" s="168"/>
      <c r="AEQ472" s="168"/>
      <c r="AER472" s="168"/>
      <c r="AES472" s="168"/>
      <c r="AET472" s="168"/>
      <c r="AEU472" s="168"/>
      <c r="AEV472" s="168"/>
      <c r="AEW472" s="168"/>
      <c r="AEX472" s="168"/>
      <c r="AEY472" s="168"/>
      <c r="AEZ472" s="168"/>
      <c r="AFA472" s="168"/>
      <c r="AFB472" s="168"/>
      <c r="AFC472" s="168"/>
      <c r="AFD472" s="168"/>
      <c r="AFE472" s="168"/>
      <c r="AFF472" s="168"/>
      <c r="AFG472" s="168"/>
      <c r="AFH472" s="168"/>
      <c r="AFI472" s="168"/>
      <c r="AFJ472" s="168"/>
      <c r="AFK472" s="168"/>
      <c r="AFL472" s="168"/>
      <c r="AFM472" s="168"/>
      <c r="AFN472" s="168"/>
      <c r="AFO472" s="168"/>
      <c r="AFP472" s="168"/>
      <c r="AFQ472" s="168"/>
      <c r="AFR472" s="168"/>
      <c r="AFS472" s="168"/>
      <c r="AFT472" s="168"/>
      <c r="AFU472" s="168"/>
      <c r="AFV472" s="168"/>
      <c r="AFW472" s="168"/>
      <c r="AFX472" s="168"/>
      <c r="AFY472" s="168"/>
      <c r="AFZ472" s="168"/>
      <c r="AGA472" s="168"/>
      <c r="AGB472" s="168"/>
      <c r="AGC472" s="168"/>
      <c r="AGD472" s="168"/>
      <c r="AGE472" s="168"/>
      <c r="AGF472" s="168"/>
      <c r="AGG472" s="168"/>
      <c r="AGH472" s="168"/>
      <c r="AGI472" s="168"/>
      <c r="AGJ472" s="168"/>
      <c r="AGK472" s="168"/>
      <c r="AGL472" s="168"/>
      <c r="AGM472" s="168"/>
      <c r="AGN472" s="168"/>
      <c r="AGO472" s="168"/>
      <c r="AGP472" s="168"/>
      <c r="AGQ472" s="168"/>
      <c r="AGR472" s="168"/>
      <c r="AGS472" s="168"/>
      <c r="AGT472" s="168"/>
      <c r="AGU472" s="168"/>
      <c r="AGV472" s="168"/>
      <c r="AGW472" s="168"/>
      <c r="AGX472" s="168"/>
      <c r="AGY472" s="168"/>
      <c r="AGZ472" s="168"/>
      <c r="AHA472" s="168"/>
      <c r="AHB472" s="168"/>
      <c r="AHC472" s="168"/>
      <c r="AHD472" s="168"/>
      <c r="AHE472" s="168"/>
      <c r="AHF472" s="168"/>
      <c r="AHG472" s="168"/>
      <c r="AHH472" s="168"/>
      <c r="AHI472" s="168"/>
      <c r="AHJ472" s="168"/>
      <c r="AHK472" s="168"/>
      <c r="AHL472" s="168"/>
      <c r="AHM472" s="168"/>
      <c r="AHN472" s="168"/>
      <c r="AHO472" s="168"/>
      <c r="AHP472" s="168"/>
      <c r="AHQ472" s="168"/>
      <c r="AHR472" s="168"/>
      <c r="AHS472" s="168"/>
      <c r="AHT472" s="168"/>
      <c r="AHU472" s="168"/>
      <c r="AHV472" s="168"/>
      <c r="AHW472" s="168"/>
      <c r="AHX472" s="168"/>
      <c r="AHY472" s="168"/>
      <c r="AHZ472" s="168"/>
      <c r="AIA472" s="168"/>
      <c r="AIB472" s="168"/>
      <c r="AIC472" s="168"/>
      <c r="AID472" s="168"/>
      <c r="AIE472" s="168"/>
      <c r="AIF472" s="168"/>
      <c r="AIG472" s="168"/>
      <c r="AIH472" s="168"/>
      <c r="AII472" s="168"/>
      <c r="AIJ472" s="168"/>
      <c r="AIK472" s="168"/>
      <c r="AIL472" s="168"/>
      <c r="AIM472" s="168"/>
      <c r="AIN472" s="168"/>
      <c r="AIO472" s="168"/>
      <c r="AIP472" s="168"/>
      <c r="AIQ472" s="168"/>
      <c r="AIR472" s="168"/>
      <c r="AIS472" s="168"/>
      <c r="AIT472" s="168"/>
      <c r="AIU472" s="168"/>
      <c r="AIV472" s="168"/>
      <c r="AIW472" s="168"/>
      <c r="AIX472" s="168"/>
      <c r="AIY472" s="168"/>
      <c r="AIZ472" s="168"/>
      <c r="AJA472" s="168"/>
      <c r="AJB472" s="168"/>
      <c r="AJC472" s="168"/>
      <c r="AJD472" s="168"/>
      <c r="AJE472" s="168"/>
      <c r="AJF472" s="168"/>
      <c r="AJG472" s="168"/>
      <c r="AJH472" s="168"/>
      <c r="AJI472" s="168"/>
      <c r="AJJ472" s="168"/>
      <c r="AJK472" s="168"/>
      <c r="AJL472" s="168"/>
      <c r="AJM472" s="168"/>
      <c r="AJN472" s="168"/>
      <c r="AJO472" s="168"/>
      <c r="AJP472" s="168"/>
      <c r="AJQ472" s="168"/>
      <c r="AJR472" s="168"/>
      <c r="AJS472" s="168"/>
      <c r="AJT472" s="168"/>
      <c r="AJU472" s="168"/>
      <c r="AJV472" s="168"/>
      <c r="AJW472" s="168"/>
      <c r="AJX472" s="168"/>
      <c r="AJY472" s="168"/>
      <c r="AJZ472" s="168"/>
      <c r="AKA472" s="168"/>
      <c r="AKB472" s="168"/>
      <c r="AKC472" s="168"/>
      <c r="AKD472" s="168"/>
      <c r="AKE472" s="168"/>
      <c r="AKF472" s="168"/>
      <c r="AKG472" s="168"/>
      <c r="AKH472" s="168"/>
      <c r="AKI472" s="168"/>
      <c r="AKJ472" s="168"/>
      <c r="AKK472" s="168"/>
      <c r="AKL472" s="168"/>
      <c r="AKM472" s="168"/>
      <c r="AKN472" s="168"/>
      <c r="AKO472" s="168"/>
      <c r="AKP472" s="168"/>
      <c r="AKQ472" s="168"/>
      <c r="AKR472" s="168"/>
      <c r="AKS472" s="168"/>
      <c r="AKT472" s="168"/>
      <c r="AKU472" s="168"/>
      <c r="AKV472" s="168"/>
      <c r="AKW472" s="168"/>
      <c r="AKX472" s="168"/>
      <c r="AKY472" s="168"/>
      <c r="AKZ472" s="168"/>
      <c r="ALA472" s="168"/>
      <c r="ALB472" s="168"/>
      <c r="ALC472" s="168"/>
      <c r="ALD472" s="168"/>
      <c r="ALE472" s="168"/>
      <c r="ALF472" s="168"/>
      <c r="ALG472" s="168"/>
      <c r="ALH472" s="168"/>
      <c r="ALI472" s="168"/>
      <c r="ALJ472" s="168"/>
      <c r="ALK472" s="168"/>
      <c r="ALL472" s="168"/>
      <c r="ALM472" s="168"/>
      <c r="ALN472" s="168"/>
      <c r="ALO472" s="168"/>
      <c r="ALP472" s="168"/>
      <c r="ALQ472" s="168"/>
      <c r="ALR472" s="168"/>
      <c r="ALS472" s="168"/>
      <c r="ALT472" s="168"/>
      <c r="ALU472" s="168"/>
      <c r="ALV472" s="168"/>
      <c r="ALW472" s="168"/>
      <c r="ALX472" s="168"/>
      <c r="ALY472" s="168"/>
      <c r="ALZ472" s="168"/>
      <c r="AMA472" s="168"/>
      <c r="AMB472" s="168"/>
      <c r="AMC472" s="168"/>
      <c r="AMD472" s="168"/>
      <c r="AME472" s="168"/>
      <c r="AMF472" s="168"/>
      <c r="AMG472" s="168"/>
      <c r="AMH472" s="168"/>
      <c r="AMI472" s="168"/>
      <c r="AMJ472" s="168"/>
      <c r="AMK472" s="168"/>
      <c r="AML472" s="168"/>
    </row>
    <row r="473" spans="2:1026" s="168" customFormat="1" ht="36.75" customHeight="1" x14ac:dyDescent="0.25">
      <c r="C473" s="149"/>
      <c r="D473" s="50"/>
      <c r="E473" s="50"/>
      <c r="F473" s="50"/>
      <c r="G473" s="150"/>
      <c r="H473" s="24"/>
      <c r="K473" s="147"/>
      <c r="M473" s="46"/>
      <c r="N473" s="47"/>
      <c r="O473" s="46"/>
      <c r="P473" s="46"/>
      <c r="Q473" s="48"/>
      <c r="R473" s="24"/>
      <c r="S473" s="46"/>
      <c r="T473" s="48"/>
      <c r="U473" s="24"/>
      <c r="V473" s="46"/>
      <c r="W473" s="48"/>
      <c r="X473" s="46"/>
      <c r="Y473" s="46"/>
      <c r="Z473" s="48"/>
      <c r="AA473" s="48"/>
      <c r="AB473" s="46"/>
    </row>
    <row r="474" spans="2:1026" s="168" customFormat="1" ht="36.75" customHeight="1" x14ac:dyDescent="0.25">
      <c r="B474" s="274" t="s">
        <v>278</v>
      </c>
      <c r="C474" s="274"/>
      <c r="D474" s="274"/>
      <c r="E474" s="274"/>
      <c r="F474" s="274"/>
      <c r="G474" s="150"/>
      <c r="H474" s="24"/>
      <c r="K474" s="147"/>
      <c r="M474" s="46"/>
      <c r="N474" s="47"/>
      <c r="O474" s="46"/>
      <c r="P474" s="46"/>
      <c r="Q474" s="48"/>
      <c r="R474" s="24"/>
      <c r="S474" s="46"/>
      <c r="T474" s="48"/>
      <c r="U474" s="24"/>
      <c r="V474" s="46"/>
      <c r="W474" s="48"/>
      <c r="X474" s="46"/>
      <c r="Y474" s="46"/>
      <c r="Z474" s="48"/>
      <c r="AA474" s="48"/>
      <c r="AB474" s="46"/>
    </row>
    <row r="475" spans="2:1026" s="168" customFormat="1" ht="36.75" customHeight="1" x14ac:dyDescent="0.25">
      <c r="B475" s="274" t="s">
        <v>11</v>
      </c>
      <c r="C475" s="274" t="s">
        <v>37</v>
      </c>
      <c r="D475" s="274"/>
      <c r="E475" s="121">
        <f>E34</f>
        <v>0.24199999999999999</v>
      </c>
      <c r="F475" s="121" t="str">
        <f>F34</f>
        <v>NO ADECUADO.</v>
      </c>
      <c r="G475" s="150"/>
      <c r="H475" s="24"/>
      <c r="K475" s="147"/>
      <c r="M475" s="46"/>
      <c r="N475" s="47"/>
      <c r="O475" s="46"/>
      <c r="P475" s="46"/>
      <c r="Q475" s="48"/>
      <c r="R475" s="24"/>
      <c r="S475" s="46"/>
      <c r="T475" s="48"/>
      <c r="U475" s="24"/>
      <c r="V475" s="46"/>
      <c r="W475" s="48"/>
      <c r="X475" s="46"/>
      <c r="Y475" s="46"/>
      <c r="Z475" s="48"/>
      <c r="AA475" s="48"/>
      <c r="AB475" s="46"/>
    </row>
    <row r="476" spans="2:1026" s="168" customFormat="1" ht="36.75" customHeight="1" x14ac:dyDescent="0.25">
      <c r="B476" s="274"/>
      <c r="C476" s="274" t="s">
        <v>38</v>
      </c>
      <c r="D476" s="274"/>
      <c r="E476" s="121">
        <f>E35</f>
        <v>0.215</v>
      </c>
      <c r="F476" s="121" t="str">
        <f>F35</f>
        <v>NO ADECUADO.</v>
      </c>
      <c r="G476" s="150"/>
      <c r="H476" s="24"/>
      <c r="K476" s="147"/>
      <c r="M476" s="46"/>
      <c r="N476" s="47"/>
      <c r="O476" s="46"/>
      <c r="P476" s="46"/>
      <c r="Q476" s="48"/>
      <c r="R476" s="24"/>
      <c r="S476" s="46"/>
      <c r="T476" s="48"/>
      <c r="U476" s="24"/>
      <c r="V476" s="46"/>
      <c r="W476" s="48"/>
      <c r="X476" s="46"/>
      <c r="Y476" s="46"/>
      <c r="Z476" s="48"/>
      <c r="AA476" s="48"/>
      <c r="AB476" s="46"/>
    </row>
    <row r="477" spans="2:1026" s="168" customFormat="1" ht="36.75" customHeight="1" x14ac:dyDescent="0.25">
      <c r="B477" s="274"/>
      <c r="C477" s="274" t="s">
        <v>265</v>
      </c>
      <c r="D477" s="274"/>
      <c r="E477" s="121">
        <f>D273</f>
        <v>0.78871999999999998</v>
      </c>
      <c r="F477" s="121" t="str">
        <f>E273</f>
        <v>PARCIALMENTE SATISFACTORIO.</v>
      </c>
      <c r="G477" s="150"/>
      <c r="H477" s="24"/>
      <c r="K477" s="147"/>
      <c r="M477" s="46"/>
      <c r="N477" s="47"/>
      <c r="O477" s="46"/>
      <c r="P477" s="46"/>
      <c r="Q477" s="48"/>
      <c r="R477" s="24"/>
      <c r="S477" s="46"/>
      <c r="T477" s="48"/>
      <c r="U477" s="24"/>
      <c r="V477" s="46"/>
      <c r="W477" s="48"/>
      <c r="X477" s="46"/>
      <c r="Y477" s="46"/>
      <c r="Z477" s="48"/>
      <c r="AA477" s="48"/>
      <c r="AB477" s="46"/>
    </row>
    <row r="478" spans="2:1026" s="168" customFormat="1" ht="36.75" customHeight="1" x14ac:dyDescent="0.25">
      <c r="B478" s="274" t="s">
        <v>267</v>
      </c>
      <c r="C478" s="274" t="s">
        <v>279</v>
      </c>
      <c r="D478" s="232" t="s">
        <v>280</v>
      </c>
      <c r="E478" s="121" t="s">
        <v>275</v>
      </c>
      <c r="F478" s="121" t="s">
        <v>275</v>
      </c>
      <c r="G478" s="150"/>
      <c r="H478" s="24"/>
      <c r="K478" s="147"/>
      <c r="M478" s="46"/>
      <c r="N478" s="47"/>
      <c r="O478" s="46"/>
      <c r="P478" s="46"/>
      <c r="Q478" s="48"/>
      <c r="R478" s="24"/>
      <c r="S478" s="46"/>
      <c r="T478" s="48"/>
      <c r="U478" s="24"/>
      <c r="V478" s="46"/>
      <c r="W478" s="48"/>
      <c r="X478" s="46"/>
      <c r="Y478" s="46"/>
      <c r="Z478" s="48"/>
      <c r="AA478" s="48"/>
      <c r="AB478" s="46"/>
    </row>
    <row r="479" spans="2:1026" s="168" customFormat="1" ht="36.75" customHeight="1" x14ac:dyDescent="0.25">
      <c r="B479" s="274"/>
      <c r="C479" s="274"/>
      <c r="D479" s="232" t="s">
        <v>281</v>
      </c>
      <c r="E479" s="121" t="s">
        <v>275</v>
      </c>
      <c r="F479" s="121" t="s">
        <v>275</v>
      </c>
      <c r="G479" s="150"/>
      <c r="H479" s="24"/>
      <c r="K479" s="147"/>
      <c r="M479" s="46"/>
      <c r="N479" s="47"/>
      <c r="O479" s="46"/>
      <c r="P479" s="46"/>
      <c r="Q479" s="48"/>
      <c r="R479" s="24"/>
      <c r="S479" s="46"/>
      <c r="T479" s="48"/>
      <c r="U479" s="24"/>
      <c r="V479" s="46"/>
      <c r="W479" s="48"/>
      <c r="X479" s="46"/>
      <c r="Y479" s="46"/>
      <c r="Z479" s="48"/>
      <c r="AA479" s="48"/>
      <c r="AB479" s="46"/>
    </row>
    <row r="480" spans="2:1026" s="168" customFormat="1" ht="36.75" customHeight="1" x14ac:dyDescent="0.25">
      <c r="B480" s="274"/>
      <c r="C480" s="274" t="s">
        <v>282</v>
      </c>
      <c r="D480" s="232" t="s">
        <v>280</v>
      </c>
      <c r="E480" s="121" t="s">
        <v>275</v>
      </c>
      <c r="F480" s="121" t="s">
        <v>275</v>
      </c>
      <c r="G480" s="150"/>
      <c r="H480" s="24"/>
      <c r="K480" s="147"/>
      <c r="M480" s="46"/>
      <c r="N480" s="47"/>
      <c r="O480" s="46"/>
      <c r="P480" s="46"/>
      <c r="Q480" s="48"/>
      <c r="R480" s="24"/>
      <c r="S480" s="46"/>
      <c r="T480" s="48"/>
      <c r="U480" s="24"/>
      <c r="V480" s="46"/>
      <c r="W480" s="48"/>
      <c r="X480" s="46"/>
      <c r="Y480" s="46"/>
      <c r="Z480" s="48"/>
      <c r="AA480" s="48"/>
      <c r="AB480" s="46"/>
    </row>
    <row r="481" spans="2:1026" s="168" customFormat="1" ht="36.75" customHeight="1" x14ac:dyDescent="0.25">
      <c r="B481" s="274"/>
      <c r="C481" s="274"/>
      <c r="D481" s="232" t="s">
        <v>281</v>
      </c>
      <c r="E481" s="121" t="s">
        <v>275</v>
      </c>
      <c r="F481" s="121" t="s">
        <v>275</v>
      </c>
      <c r="G481" s="150"/>
      <c r="H481" s="24"/>
      <c r="K481" s="147"/>
      <c r="M481" s="46"/>
      <c r="N481" s="47"/>
      <c r="O481" s="46"/>
      <c r="P481" s="46"/>
      <c r="Q481" s="48"/>
      <c r="R481" s="24"/>
      <c r="S481" s="46"/>
      <c r="T481" s="48"/>
      <c r="U481" s="24"/>
      <c r="V481" s="46"/>
      <c r="W481" s="48"/>
      <c r="X481" s="46"/>
      <c r="Y481" s="46"/>
      <c r="Z481" s="48"/>
      <c r="AA481" s="48"/>
      <c r="AB481" s="46"/>
    </row>
    <row r="482" spans="2:1026" s="168" customFormat="1" ht="33" customHeight="1" x14ac:dyDescent="0.25">
      <c r="I482" s="49"/>
      <c r="J482" s="59"/>
      <c r="L482" s="46"/>
      <c r="M482" s="24"/>
      <c r="O482" s="46"/>
      <c r="P482" s="47"/>
      <c r="Q482" s="46"/>
      <c r="R482" s="46"/>
      <c r="S482" s="48"/>
      <c r="T482" s="24"/>
      <c r="U482" s="46"/>
      <c r="V482" s="48"/>
      <c r="W482" s="24"/>
      <c r="X482" s="46"/>
      <c r="Y482" s="48"/>
      <c r="Z482" s="46"/>
      <c r="AA482" s="46"/>
      <c r="AB482" s="48"/>
      <c r="AC482" s="48"/>
      <c r="AD482" s="46"/>
    </row>
    <row r="483" spans="2:1026" s="168" customFormat="1" ht="15.75" x14ac:dyDescent="0.25">
      <c r="I483" s="49"/>
      <c r="J483" s="59"/>
      <c r="L483" s="46"/>
      <c r="M483" s="24"/>
      <c r="O483" s="46"/>
      <c r="P483" s="47"/>
      <c r="Q483" s="46"/>
      <c r="R483" s="46"/>
      <c r="S483" s="48"/>
      <c r="T483" s="24"/>
      <c r="U483" s="46"/>
      <c r="V483" s="48"/>
      <c r="W483" s="24"/>
      <c r="X483" s="46"/>
      <c r="Y483" s="48"/>
      <c r="Z483" s="46"/>
      <c r="AA483" s="46"/>
      <c r="AB483" s="48"/>
      <c r="AC483" s="48"/>
      <c r="AD483" s="46"/>
    </row>
    <row r="484" spans="2:1026" s="168" customFormat="1" ht="33.75" hidden="1" customHeight="1" x14ac:dyDescent="0.25">
      <c r="M484" s="151"/>
      <c r="O484" s="46"/>
      <c r="P484" s="47"/>
      <c r="Q484" s="46"/>
      <c r="R484" s="46"/>
      <c r="S484" s="48"/>
      <c r="T484" s="24"/>
      <c r="U484" s="46"/>
      <c r="V484" s="48"/>
      <c r="W484" s="24"/>
      <c r="X484" s="46"/>
      <c r="Y484" s="48"/>
      <c r="Z484" s="46"/>
      <c r="AA484" s="46"/>
      <c r="AB484" s="48"/>
      <c r="AC484" s="48"/>
      <c r="AD484" s="46"/>
    </row>
    <row r="485" spans="2:1026" s="168" customFormat="1" ht="35.25" hidden="1" customHeight="1" x14ac:dyDescent="0.25">
      <c r="I485" s="49"/>
      <c r="J485" s="59"/>
      <c r="L485" s="46"/>
      <c r="M485" s="24"/>
      <c r="O485" s="46"/>
      <c r="P485" s="47"/>
      <c r="Q485" s="46"/>
      <c r="R485" s="46"/>
      <c r="S485" s="48"/>
      <c r="T485" s="24"/>
      <c r="U485" s="46"/>
      <c r="V485" s="48"/>
      <c r="W485" s="24"/>
      <c r="X485" s="46"/>
      <c r="Y485" s="48"/>
      <c r="Z485" s="46"/>
      <c r="AA485" s="46"/>
      <c r="AB485" s="48"/>
      <c r="AC485" s="48"/>
      <c r="AD485" s="46"/>
    </row>
    <row r="486" spans="2:1026" s="168" customFormat="1" ht="45" hidden="1" customHeight="1" x14ac:dyDescent="0.25">
      <c r="H486" s="50"/>
      <c r="I486" s="49"/>
      <c r="J486" s="59"/>
      <c r="L486" s="46"/>
      <c r="M486" s="24"/>
      <c r="O486" s="46"/>
      <c r="P486" s="47"/>
      <c r="Q486" s="46"/>
      <c r="R486" s="46"/>
      <c r="S486" s="48"/>
      <c r="T486" s="24"/>
      <c r="U486" s="46"/>
      <c r="V486" s="48"/>
      <c r="W486" s="24"/>
      <c r="X486" s="46"/>
      <c r="Y486" s="48"/>
      <c r="Z486" s="46"/>
      <c r="AA486" s="46"/>
      <c r="AB486" s="48"/>
      <c r="AC486" s="48"/>
      <c r="AD486" s="46"/>
    </row>
    <row r="487" spans="2:1026" s="168" customFormat="1" ht="15.75" hidden="1" customHeight="1" x14ac:dyDescent="0.25">
      <c r="F487" s="49"/>
      <c r="G487" s="49"/>
      <c r="H487" s="49"/>
      <c r="J487" s="24"/>
      <c r="L487" s="46"/>
      <c r="M487" s="24"/>
      <c r="O487" s="46"/>
      <c r="P487" s="47"/>
      <c r="Q487" s="46"/>
      <c r="R487" s="46"/>
      <c r="S487" s="48"/>
      <c r="T487" s="24"/>
      <c r="U487" s="46"/>
      <c r="V487" s="48"/>
      <c r="W487" s="24"/>
      <c r="X487" s="46"/>
      <c r="Y487" s="48"/>
      <c r="Z487" s="46"/>
      <c r="AA487" s="46"/>
      <c r="AB487" s="48"/>
      <c r="AC487" s="48"/>
      <c r="AD487" s="46"/>
    </row>
    <row r="488" spans="2:1026" s="74" customFormat="1" ht="35.1" customHeight="1" x14ac:dyDescent="0.25">
      <c r="C488" s="152" t="s">
        <v>283</v>
      </c>
      <c r="J488" s="75"/>
      <c r="L488" s="76"/>
      <c r="M488" s="75"/>
      <c r="O488" s="76"/>
      <c r="P488" s="129"/>
      <c r="Q488" s="76"/>
      <c r="R488" s="76"/>
      <c r="S488" s="82"/>
      <c r="T488" s="75"/>
      <c r="U488" s="76"/>
      <c r="V488" s="82"/>
      <c r="W488" s="75"/>
      <c r="X488" s="76"/>
      <c r="Y488" s="82"/>
      <c r="Z488" s="76"/>
      <c r="AA488" s="76"/>
      <c r="AB488" s="82"/>
      <c r="AC488" s="82"/>
      <c r="AD488" s="76"/>
      <c r="AO488" s="168"/>
      <c r="AP488" s="168"/>
      <c r="AQ488" s="168"/>
      <c r="AR488" s="168"/>
      <c r="AS488" s="168"/>
      <c r="AT488" s="168"/>
      <c r="AU488" s="168"/>
      <c r="AV488" s="168"/>
      <c r="AW488" s="168"/>
      <c r="AX488" s="168"/>
      <c r="AY488" s="168"/>
      <c r="AZ488" s="168"/>
      <c r="BA488" s="168"/>
      <c r="BB488" s="168"/>
      <c r="BC488" s="168"/>
      <c r="BD488" s="168"/>
      <c r="BE488" s="168"/>
      <c r="BF488" s="168"/>
      <c r="BG488" s="168"/>
      <c r="BH488" s="168"/>
      <c r="BI488" s="168"/>
      <c r="BJ488" s="168"/>
      <c r="BK488" s="168"/>
      <c r="BL488" s="168"/>
      <c r="BM488" s="168"/>
      <c r="BN488" s="168"/>
      <c r="BO488" s="168"/>
      <c r="BP488" s="168"/>
      <c r="BQ488" s="168"/>
      <c r="BR488" s="168"/>
      <c r="BS488" s="168"/>
      <c r="BT488" s="168"/>
      <c r="BU488" s="168"/>
      <c r="BV488" s="168"/>
      <c r="BW488" s="168"/>
      <c r="BX488" s="168"/>
      <c r="BY488" s="168"/>
      <c r="BZ488" s="168"/>
      <c r="CA488" s="168"/>
      <c r="CB488" s="168"/>
      <c r="CC488" s="168"/>
      <c r="CD488" s="168"/>
      <c r="CE488" s="168"/>
      <c r="CF488" s="168"/>
      <c r="CG488" s="168"/>
      <c r="CH488" s="168"/>
      <c r="CI488" s="168"/>
      <c r="CJ488" s="168"/>
      <c r="CK488" s="168"/>
      <c r="CL488" s="168"/>
      <c r="CM488" s="168"/>
      <c r="CN488" s="168"/>
      <c r="CO488" s="168"/>
      <c r="CP488" s="168"/>
      <c r="CQ488" s="168"/>
      <c r="CR488" s="168"/>
      <c r="CS488" s="168"/>
      <c r="CT488" s="168"/>
      <c r="CU488" s="168"/>
      <c r="CV488" s="168"/>
      <c r="CW488" s="168"/>
      <c r="CX488" s="168"/>
      <c r="CY488" s="168"/>
      <c r="CZ488" s="168"/>
      <c r="DA488" s="168"/>
      <c r="DB488" s="168"/>
      <c r="DC488" s="168"/>
      <c r="DD488" s="168"/>
      <c r="DE488" s="168"/>
      <c r="DF488" s="168"/>
      <c r="DG488" s="168"/>
      <c r="DH488" s="168"/>
      <c r="DI488" s="168"/>
      <c r="DJ488" s="168"/>
      <c r="DK488" s="168"/>
      <c r="DL488" s="168"/>
      <c r="DM488" s="168"/>
      <c r="DN488" s="168"/>
      <c r="DO488" s="168"/>
      <c r="DP488" s="168"/>
      <c r="DQ488" s="168"/>
      <c r="DR488" s="168"/>
      <c r="DS488" s="168"/>
      <c r="DT488" s="168"/>
      <c r="DU488" s="168"/>
      <c r="DV488" s="168"/>
      <c r="DW488" s="168"/>
      <c r="DX488" s="168"/>
      <c r="DY488" s="168"/>
      <c r="DZ488" s="168"/>
      <c r="EA488" s="168"/>
      <c r="EB488" s="168"/>
      <c r="EC488" s="168"/>
      <c r="ED488" s="168"/>
      <c r="EE488" s="168"/>
      <c r="EF488" s="168"/>
      <c r="EG488" s="168"/>
      <c r="EH488" s="168"/>
      <c r="EI488" s="168"/>
      <c r="EJ488" s="168"/>
      <c r="EK488" s="168"/>
      <c r="EL488" s="168"/>
      <c r="EM488" s="168"/>
      <c r="EN488" s="168"/>
      <c r="EO488" s="168"/>
      <c r="EP488" s="168"/>
      <c r="EQ488" s="168"/>
      <c r="ER488" s="168"/>
      <c r="ES488" s="168"/>
      <c r="ET488" s="168"/>
      <c r="EU488" s="168"/>
      <c r="EV488" s="168"/>
      <c r="EW488" s="168"/>
      <c r="EX488" s="168"/>
      <c r="EY488" s="168"/>
      <c r="EZ488" s="168"/>
      <c r="FA488" s="168"/>
      <c r="FB488" s="168"/>
      <c r="FC488" s="168"/>
      <c r="FD488" s="168"/>
      <c r="FE488" s="168"/>
      <c r="FF488" s="168"/>
      <c r="FG488" s="168"/>
      <c r="FH488" s="168"/>
      <c r="FI488" s="168"/>
      <c r="FJ488" s="168"/>
      <c r="FK488" s="168"/>
      <c r="FL488" s="168"/>
      <c r="FM488" s="168"/>
      <c r="FN488" s="168"/>
      <c r="FO488" s="168"/>
      <c r="FP488" s="168"/>
      <c r="FQ488" s="168"/>
      <c r="FR488" s="168"/>
      <c r="FS488" s="168"/>
      <c r="FT488" s="168"/>
      <c r="FU488" s="168"/>
      <c r="FV488" s="168"/>
      <c r="FW488" s="168"/>
      <c r="FX488" s="168"/>
      <c r="FY488" s="168"/>
      <c r="FZ488" s="168"/>
      <c r="GA488" s="168"/>
      <c r="GB488" s="168"/>
      <c r="GC488" s="168"/>
      <c r="GD488" s="168"/>
      <c r="GE488" s="168"/>
      <c r="GF488" s="168"/>
      <c r="GG488" s="168"/>
      <c r="GH488" s="168"/>
      <c r="GI488" s="168"/>
      <c r="GJ488" s="168"/>
      <c r="GK488" s="168"/>
      <c r="GL488" s="168"/>
      <c r="GM488" s="168"/>
      <c r="GN488" s="168"/>
      <c r="GO488" s="168"/>
      <c r="GP488" s="168"/>
      <c r="GQ488" s="168"/>
      <c r="GR488" s="168"/>
      <c r="GS488" s="168"/>
      <c r="GT488" s="168"/>
      <c r="GU488" s="168"/>
      <c r="GV488" s="168"/>
      <c r="GW488" s="168"/>
      <c r="GX488" s="168"/>
      <c r="GY488" s="168"/>
      <c r="GZ488" s="168"/>
      <c r="HA488" s="168"/>
      <c r="HB488" s="168"/>
      <c r="HC488" s="168"/>
      <c r="HD488" s="168"/>
      <c r="HE488" s="168"/>
      <c r="HF488" s="168"/>
      <c r="HG488" s="168"/>
      <c r="HH488" s="168"/>
      <c r="HI488" s="168"/>
      <c r="HJ488" s="168"/>
      <c r="HK488" s="168"/>
      <c r="HL488" s="168"/>
      <c r="HM488" s="168"/>
      <c r="HN488" s="168"/>
      <c r="HO488" s="168"/>
      <c r="HP488" s="168"/>
      <c r="HQ488" s="168"/>
      <c r="HR488" s="168"/>
      <c r="HS488" s="168"/>
      <c r="HT488" s="168"/>
      <c r="HU488" s="168"/>
      <c r="HV488" s="168"/>
      <c r="HW488" s="168"/>
      <c r="HX488" s="168"/>
      <c r="HY488" s="168"/>
      <c r="HZ488" s="168"/>
      <c r="IA488" s="168"/>
      <c r="IB488" s="168"/>
      <c r="IC488" s="168"/>
      <c r="ID488" s="168"/>
      <c r="IE488" s="168"/>
      <c r="IF488" s="168"/>
      <c r="IG488" s="168"/>
      <c r="IH488" s="168"/>
      <c r="II488" s="168"/>
      <c r="IJ488" s="168"/>
      <c r="IK488" s="168"/>
      <c r="IL488" s="168"/>
      <c r="IM488" s="168"/>
      <c r="IN488" s="168"/>
      <c r="IO488" s="168"/>
      <c r="IP488" s="168"/>
      <c r="IQ488" s="168"/>
      <c r="IR488" s="168"/>
      <c r="IS488" s="168"/>
      <c r="IT488" s="168"/>
      <c r="IU488" s="168"/>
      <c r="IV488" s="168"/>
      <c r="IW488" s="168"/>
      <c r="IX488" s="168"/>
      <c r="IY488" s="168"/>
      <c r="IZ488" s="168"/>
      <c r="JA488" s="168"/>
      <c r="JB488" s="168"/>
      <c r="JC488" s="168"/>
      <c r="JD488" s="168"/>
      <c r="JE488" s="168"/>
      <c r="JF488" s="168"/>
      <c r="JG488" s="168"/>
      <c r="JH488" s="168"/>
      <c r="JI488" s="168"/>
      <c r="JJ488" s="168"/>
      <c r="JK488" s="168"/>
      <c r="JL488" s="168"/>
      <c r="JM488" s="168"/>
      <c r="JN488" s="168"/>
      <c r="JO488" s="168"/>
      <c r="JP488" s="168"/>
      <c r="JQ488" s="168"/>
      <c r="JR488" s="168"/>
      <c r="JS488" s="168"/>
      <c r="JT488" s="168"/>
      <c r="JU488" s="168"/>
      <c r="JV488" s="168"/>
      <c r="JW488" s="168"/>
      <c r="JX488" s="168"/>
      <c r="JY488" s="168"/>
      <c r="JZ488" s="168"/>
      <c r="KA488" s="168"/>
      <c r="KB488" s="168"/>
      <c r="KC488" s="168"/>
      <c r="KD488" s="168"/>
      <c r="KE488" s="168"/>
      <c r="KF488" s="168"/>
      <c r="KG488" s="168"/>
      <c r="KH488" s="168"/>
      <c r="KI488" s="168"/>
      <c r="KJ488" s="168"/>
      <c r="KK488" s="168"/>
      <c r="KL488" s="168"/>
      <c r="KM488" s="168"/>
      <c r="KN488" s="168"/>
      <c r="KO488" s="168"/>
      <c r="KP488" s="168"/>
      <c r="KQ488" s="168"/>
      <c r="KR488" s="168"/>
      <c r="KS488" s="168"/>
      <c r="KT488" s="168"/>
      <c r="KU488" s="168"/>
      <c r="KV488" s="168"/>
      <c r="KW488" s="168"/>
      <c r="KX488" s="168"/>
      <c r="KY488" s="168"/>
      <c r="KZ488" s="168"/>
      <c r="LA488" s="168"/>
      <c r="LB488" s="168"/>
      <c r="LC488" s="168"/>
      <c r="LD488" s="168"/>
      <c r="LE488" s="168"/>
      <c r="LF488" s="168"/>
      <c r="LG488" s="168"/>
      <c r="LH488" s="168"/>
      <c r="LI488" s="168"/>
      <c r="LJ488" s="168"/>
      <c r="LK488" s="168"/>
      <c r="LL488" s="168"/>
      <c r="LM488" s="168"/>
      <c r="LN488" s="168"/>
      <c r="LO488" s="168"/>
      <c r="LP488" s="168"/>
      <c r="LQ488" s="168"/>
      <c r="LR488" s="168"/>
      <c r="LS488" s="168"/>
      <c r="LT488" s="168"/>
      <c r="LU488" s="168"/>
      <c r="LV488" s="168"/>
      <c r="LW488" s="168"/>
      <c r="LX488" s="168"/>
      <c r="LY488" s="168"/>
      <c r="LZ488" s="168"/>
      <c r="MA488" s="168"/>
      <c r="MB488" s="168"/>
      <c r="MC488" s="168"/>
      <c r="MD488" s="168"/>
      <c r="ME488" s="168"/>
      <c r="MF488" s="168"/>
      <c r="MG488" s="168"/>
      <c r="MH488" s="168"/>
      <c r="MI488" s="168"/>
      <c r="MJ488" s="168"/>
      <c r="MK488" s="168"/>
      <c r="ML488" s="168"/>
      <c r="MM488" s="168"/>
      <c r="MN488" s="168"/>
      <c r="MO488" s="168"/>
      <c r="MP488" s="168"/>
      <c r="MQ488" s="168"/>
      <c r="MR488" s="168"/>
      <c r="MS488" s="168"/>
      <c r="MT488" s="168"/>
      <c r="MU488" s="168"/>
      <c r="MV488" s="168"/>
      <c r="MW488" s="168"/>
      <c r="MX488" s="168"/>
      <c r="MY488" s="168"/>
      <c r="MZ488" s="168"/>
      <c r="NA488" s="168"/>
      <c r="NB488" s="168"/>
      <c r="NC488" s="168"/>
      <c r="ND488" s="168"/>
      <c r="NE488" s="168"/>
      <c r="NF488" s="168"/>
      <c r="NG488" s="168"/>
      <c r="NH488" s="168"/>
      <c r="NI488" s="168"/>
      <c r="NJ488" s="168"/>
      <c r="NK488" s="168"/>
      <c r="NL488" s="168"/>
      <c r="NM488" s="168"/>
      <c r="NN488" s="168"/>
      <c r="NO488" s="168"/>
      <c r="NP488" s="168"/>
      <c r="NQ488" s="168"/>
      <c r="NR488" s="168"/>
      <c r="NS488" s="168"/>
      <c r="NT488" s="168"/>
      <c r="NU488" s="168"/>
      <c r="NV488" s="168"/>
      <c r="NW488" s="168"/>
      <c r="NX488" s="168"/>
      <c r="NY488" s="168"/>
      <c r="NZ488" s="168"/>
      <c r="OA488" s="168"/>
      <c r="OB488" s="168"/>
      <c r="OC488" s="168"/>
      <c r="OD488" s="168"/>
      <c r="OE488" s="168"/>
      <c r="OF488" s="168"/>
      <c r="OG488" s="168"/>
      <c r="OH488" s="168"/>
      <c r="OI488" s="168"/>
      <c r="OJ488" s="168"/>
      <c r="OK488" s="168"/>
      <c r="OL488" s="168"/>
      <c r="OM488" s="168"/>
      <c r="ON488" s="168"/>
      <c r="OO488" s="168"/>
      <c r="OP488" s="168"/>
      <c r="OQ488" s="168"/>
      <c r="OR488" s="168"/>
      <c r="OS488" s="168"/>
      <c r="OT488" s="168"/>
      <c r="OU488" s="168"/>
      <c r="OV488" s="168"/>
      <c r="OW488" s="168"/>
      <c r="OX488" s="168"/>
      <c r="OY488" s="168"/>
      <c r="OZ488" s="168"/>
      <c r="PA488" s="168"/>
      <c r="PB488" s="168"/>
      <c r="PC488" s="168"/>
      <c r="PD488" s="168"/>
      <c r="PE488" s="168"/>
      <c r="PF488" s="168"/>
      <c r="PG488" s="168"/>
      <c r="PH488" s="168"/>
      <c r="PI488" s="168"/>
      <c r="PJ488" s="168"/>
      <c r="PK488" s="168"/>
      <c r="PL488" s="168"/>
      <c r="PM488" s="168"/>
      <c r="PN488" s="168"/>
      <c r="PO488" s="168"/>
      <c r="PP488" s="168"/>
      <c r="PQ488" s="168"/>
      <c r="PR488" s="168"/>
      <c r="PS488" s="168"/>
      <c r="PT488" s="168"/>
      <c r="PU488" s="168"/>
      <c r="PV488" s="168"/>
      <c r="PW488" s="168"/>
      <c r="PX488" s="168"/>
      <c r="PY488" s="168"/>
      <c r="PZ488" s="168"/>
      <c r="QA488" s="168"/>
      <c r="QB488" s="168"/>
      <c r="QC488" s="168"/>
      <c r="QD488" s="168"/>
      <c r="QE488" s="168"/>
      <c r="QF488" s="168"/>
      <c r="QG488" s="168"/>
      <c r="QH488" s="168"/>
      <c r="QI488" s="168"/>
      <c r="QJ488" s="168"/>
      <c r="QK488" s="168"/>
      <c r="QL488" s="168"/>
      <c r="QM488" s="168"/>
      <c r="QN488" s="168"/>
      <c r="QO488" s="168"/>
      <c r="QP488" s="168"/>
      <c r="QQ488" s="168"/>
      <c r="QR488" s="168"/>
      <c r="QS488" s="168"/>
      <c r="QT488" s="168"/>
      <c r="QU488" s="168"/>
      <c r="QV488" s="168"/>
      <c r="QW488" s="168"/>
      <c r="QX488" s="168"/>
      <c r="QY488" s="168"/>
      <c r="QZ488" s="168"/>
      <c r="RA488" s="168"/>
      <c r="RB488" s="168"/>
      <c r="RC488" s="168"/>
      <c r="RD488" s="168"/>
      <c r="RE488" s="168"/>
      <c r="RF488" s="168"/>
      <c r="RG488" s="168"/>
      <c r="RH488" s="168"/>
      <c r="RI488" s="168"/>
      <c r="RJ488" s="168"/>
      <c r="RK488" s="168"/>
      <c r="RL488" s="168"/>
      <c r="RM488" s="168"/>
      <c r="RN488" s="168"/>
      <c r="RO488" s="168"/>
      <c r="RP488" s="168"/>
      <c r="RQ488" s="168"/>
      <c r="RR488" s="168"/>
      <c r="RS488" s="168"/>
      <c r="RT488" s="168"/>
      <c r="RU488" s="168"/>
      <c r="RV488" s="168"/>
      <c r="RW488" s="168"/>
      <c r="RX488" s="168"/>
      <c r="RY488" s="168"/>
      <c r="RZ488" s="168"/>
      <c r="SA488" s="168"/>
      <c r="SB488" s="168"/>
      <c r="SC488" s="168"/>
      <c r="SD488" s="168"/>
      <c r="SE488" s="168"/>
      <c r="SF488" s="168"/>
      <c r="SG488" s="168"/>
      <c r="SH488" s="168"/>
      <c r="SI488" s="168"/>
      <c r="SJ488" s="168"/>
      <c r="SK488" s="168"/>
      <c r="SL488" s="168"/>
      <c r="SM488" s="168"/>
      <c r="SN488" s="168"/>
      <c r="SO488" s="168"/>
      <c r="SP488" s="168"/>
      <c r="SQ488" s="168"/>
      <c r="SR488" s="168"/>
      <c r="SS488" s="168"/>
      <c r="ST488" s="168"/>
      <c r="SU488" s="168"/>
      <c r="SV488" s="168"/>
      <c r="SW488" s="168"/>
      <c r="SX488" s="168"/>
      <c r="SY488" s="168"/>
      <c r="SZ488" s="168"/>
      <c r="TA488" s="168"/>
      <c r="TB488" s="168"/>
      <c r="TC488" s="168"/>
      <c r="TD488" s="168"/>
      <c r="TE488" s="168"/>
      <c r="TF488" s="168"/>
      <c r="TG488" s="168"/>
      <c r="TH488" s="168"/>
      <c r="TI488" s="168"/>
      <c r="TJ488" s="168"/>
      <c r="TK488" s="168"/>
      <c r="TL488" s="168"/>
      <c r="TM488" s="168"/>
      <c r="TN488" s="168"/>
      <c r="TO488" s="168"/>
      <c r="TP488" s="168"/>
      <c r="TQ488" s="168"/>
      <c r="TR488" s="168"/>
      <c r="TS488" s="168"/>
      <c r="TT488" s="168"/>
      <c r="TU488" s="168"/>
      <c r="TV488" s="168"/>
      <c r="TW488" s="168"/>
      <c r="TX488" s="168"/>
      <c r="TY488" s="168"/>
      <c r="TZ488" s="168"/>
      <c r="UA488" s="168"/>
      <c r="UB488" s="168"/>
      <c r="UC488" s="168"/>
      <c r="UD488" s="168"/>
      <c r="UE488" s="168"/>
      <c r="UF488" s="168"/>
      <c r="UG488" s="168"/>
      <c r="UH488" s="168"/>
      <c r="UI488" s="168"/>
      <c r="UJ488" s="168"/>
      <c r="UK488" s="168"/>
      <c r="UL488" s="168"/>
      <c r="UM488" s="168"/>
      <c r="UN488" s="168"/>
      <c r="UO488" s="168"/>
      <c r="UP488" s="168"/>
      <c r="UQ488" s="168"/>
      <c r="UR488" s="168"/>
      <c r="US488" s="168"/>
      <c r="UT488" s="168"/>
      <c r="UU488" s="168"/>
      <c r="UV488" s="168"/>
      <c r="UW488" s="168"/>
      <c r="UX488" s="168"/>
      <c r="UY488" s="168"/>
      <c r="UZ488" s="168"/>
      <c r="VA488" s="168"/>
      <c r="VB488" s="168"/>
      <c r="VC488" s="168"/>
      <c r="VD488" s="168"/>
      <c r="VE488" s="168"/>
      <c r="VF488" s="168"/>
      <c r="VG488" s="168"/>
      <c r="VH488" s="168"/>
      <c r="VI488" s="168"/>
      <c r="VJ488" s="168"/>
      <c r="VK488" s="168"/>
      <c r="VL488" s="168"/>
      <c r="VM488" s="168"/>
      <c r="VN488" s="168"/>
      <c r="VO488" s="168"/>
      <c r="VP488" s="168"/>
      <c r="VQ488" s="168"/>
      <c r="VR488" s="168"/>
      <c r="VS488" s="168"/>
      <c r="VT488" s="168"/>
      <c r="VU488" s="168"/>
      <c r="VV488" s="168"/>
      <c r="VW488" s="168"/>
      <c r="VX488" s="168"/>
      <c r="VY488" s="168"/>
      <c r="VZ488" s="168"/>
      <c r="WA488" s="168"/>
      <c r="WB488" s="168"/>
      <c r="WC488" s="168"/>
      <c r="WD488" s="168"/>
      <c r="WE488" s="168"/>
      <c r="WF488" s="168"/>
      <c r="WG488" s="168"/>
      <c r="WH488" s="168"/>
      <c r="WI488" s="168"/>
      <c r="WJ488" s="168"/>
      <c r="WK488" s="168"/>
      <c r="WL488" s="168"/>
      <c r="WM488" s="168"/>
      <c r="WN488" s="168"/>
      <c r="WO488" s="168"/>
      <c r="WP488" s="168"/>
      <c r="WQ488" s="168"/>
      <c r="WR488" s="168"/>
      <c r="WS488" s="168"/>
      <c r="WT488" s="168"/>
      <c r="WU488" s="168"/>
      <c r="WV488" s="168"/>
      <c r="WW488" s="168"/>
      <c r="WX488" s="168"/>
      <c r="WY488" s="168"/>
      <c r="WZ488" s="168"/>
      <c r="XA488" s="168"/>
      <c r="XB488" s="168"/>
      <c r="XC488" s="168"/>
      <c r="XD488" s="168"/>
      <c r="XE488" s="168"/>
      <c r="XF488" s="168"/>
      <c r="XG488" s="168"/>
      <c r="XH488" s="168"/>
      <c r="XI488" s="168"/>
      <c r="XJ488" s="168"/>
      <c r="XK488" s="168"/>
      <c r="XL488" s="168"/>
      <c r="XM488" s="168"/>
      <c r="XN488" s="168"/>
      <c r="XO488" s="168"/>
      <c r="XP488" s="168"/>
      <c r="XQ488" s="168"/>
      <c r="XR488" s="168"/>
      <c r="XS488" s="168"/>
      <c r="XT488" s="168"/>
      <c r="XU488" s="168"/>
      <c r="XV488" s="168"/>
      <c r="XW488" s="168"/>
      <c r="XX488" s="168"/>
      <c r="XY488" s="168"/>
      <c r="XZ488" s="168"/>
      <c r="YA488" s="168"/>
      <c r="YB488" s="168"/>
      <c r="YC488" s="168"/>
      <c r="YD488" s="168"/>
      <c r="YE488" s="168"/>
      <c r="YF488" s="168"/>
      <c r="YG488" s="168"/>
      <c r="YH488" s="168"/>
      <c r="YI488" s="168"/>
      <c r="YJ488" s="168"/>
      <c r="YK488" s="168"/>
      <c r="YL488" s="168"/>
      <c r="YM488" s="168"/>
      <c r="YN488" s="168"/>
      <c r="YO488" s="168"/>
      <c r="YP488" s="168"/>
      <c r="YQ488" s="168"/>
      <c r="YR488" s="168"/>
      <c r="YS488" s="168"/>
      <c r="YT488" s="168"/>
      <c r="YU488" s="168"/>
      <c r="YV488" s="168"/>
      <c r="YW488" s="168"/>
      <c r="YX488" s="168"/>
      <c r="YY488" s="168"/>
      <c r="YZ488" s="168"/>
      <c r="ZA488" s="168"/>
      <c r="ZB488" s="168"/>
      <c r="ZC488" s="168"/>
      <c r="ZD488" s="168"/>
      <c r="ZE488" s="168"/>
      <c r="ZF488" s="168"/>
      <c r="ZG488" s="168"/>
      <c r="ZH488" s="168"/>
      <c r="ZI488" s="168"/>
      <c r="ZJ488" s="168"/>
      <c r="ZK488" s="168"/>
      <c r="ZL488" s="168"/>
      <c r="ZM488" s="168"/>
      <c r="ZN488" s="168"/>
      <c r="ZO488" s="168"/>
      <c r="ZP488" s="168"/>
      <c r="ZQ488" s="168"/>
      <c r="ZR488" s="168"/>
      <c r="ZS488" s="168"/>
      <c r="ZT488" s="168"/>
      <c r="ZU488" s="168"/>
      <c r="ZV488" s="168"/>
      <c r="ZW488" s="168"/>
      <c r="ZX488" s="168"/>
      <c r="ZY488" s="168"/>
      <c r="ZZ488" s="168"/>
      <c r="AAA488" s="168"/>
      <c r="AAB488" s="168"/>
      <c r="AAC488" s="168"/>
      <c r="AAD488" s="168"/>
      <c r="AAE488" s="168"/>
      <c r="AAF488" s="168"/>
      <c r="AAG488" s="168"/>
      <c r="AAH488" s="168"/>
      <c r="AAI488" s="168"/>
      <c r="AAJ488" s="168"/>
      <c r="AAK488" s="168"/>
      <c r="AAL488" s="168"/>
      <c r="AAM488" s="168"/>
      <c r="AAN488" s="168"/>
      <c r="AAO488" s="168"/>
      <c r="AAP488" s="168"/>
      <c r="AAQ488" s="168"/>
      <c r="AAR488" s="168"/>
      <c r="AAS488" s="168"/>
      <c r="AAT488" s="168"/>
      <c r="AAU488" s="168"/>
      <c r="AAV488" s="168"/>
      <c r="AAW488" s="168"/>
      <c r="AAX488" s="168"/>
      <c r="AAY488" s="168"/>
      <c r="AAZ488" s="168"/>
      <c r="ABA488" s="168"/>
      <c r="ABB488" s="168"/>
      <c r="ABC488" s="168"/>
      <c r="ABD488" s="168"/>
      <c r="ABE488" s="168"/>
      <c r="ABF488" s="168"/>
      <c r="ABG488" s="168"/>
      <c r="ABH488" s="168"/>
      <c r="ABI488" s="168"/>
      <c r="ABJ488" s="168"/>
      <c r="ABK488" s="168"/>
      <c r="ABL488" s="168"/>
      <c r="ABM488" s="168"/>
      <c r="ABN488" s="168"/>
      <c r="ABO488" s="168"/>
      <c r="ABP488" s="168"/>
      <c r="ABQ488" s="168"/>
      <c r="ABR488" s="168"/>
      <c r="ABS488" s="168"/>
      <c r="ABT488" s="168"/>
      <c r="ABU488" s="168"/>
      <c r="ABV488" s="168"/>
      <c r="ABW488" s="168"/>
      <c r="ABX488" s="168"/>
      <c r="ABY488" s="168"/>
      <c r="ABZ488" s="168"/>
      <c r="ACA488" s="168"/>
      <c r="ACB488" s="168"/>
      <c r="ACC488" s="168"/>
      <c r="ACD488" s="168"/>
      <c r="ACE488" s="168"/>
      <c r="ACF488" s="168"/>
      <c r="ACG488" s="168"/>
      <c r="ACH488" s="168"/>
      <c r="ACI488" s="168"/>
      <c r="ACJ488" s="168"/>
      <c r="ACK488" s="168"/>
      <c r="ACL488" s="168"/>
      <c r="ACM488" s="168"/>
      <c r="ACN488" s="168"/>
      <c r="ACO488" s="168"/>
      <c r="ACP488" s="168"/>
      <c r="ACQ488" s="168"/>
      <c r="ACR488" s="168"/>
      <c r="ACS488" s="168"/>
      <c r="ACT488" s="168"/>
      <c r="ACU488" s="168"/>
      <c r="ACV488" s="168"/>
      <c r="ACW488" s="168"/>
      <c r="ACX488" s="168"/>
      <c r="ACY488" s="168"/>
      <c r="ACZ488" s="168"/>
      <c r="ADA488" s="168"/>
      <c r="ADB488" s="168"/>
      <c r="ADC488" s="168"/>
      <c r="ADD488" s="168"/>
      <c r="ADE488" s="168"/>
      <c r="ADF488" s="168"/>
      <c r="ADG488" s="168"/>
      <c r="ADH488" s="168"/>
      <c r="ADI488" s="168"/>
      <c r="ADJ488" s="168"/>
      <c r="ADK488" s="168"/>
      <c r="ADL488" s="168"/>
      <c r="ADM488" s="168"/>
      <c r="ADN488" s="168"/>
      <c r="ADO488" s="168"/>
      <c r="ADP488" s="168"/>
      <c r="ADQ488" s="168"/>
      <c r="ADR488" s="168"/>
      <c r="ADS488" s="168"/>
      <c r="ADT488" s="168"/>
      <c r="ADU488" s="168"/>
      <c r="ADV488" s="168"/>
      <c r="ADW488" s="168"/>
      <c r="ADX488" s="168"/>
      <c r="ADY488" s="168"/>
      <c r="ADZ488" s="168"/>
      <c r="AEA488" s="168"/>
      <c r="AEB488" s="168"/>
      <c r="AEC488" s="168"/>
      <c r="AED488" s="168"/>
      <c r="AEE488" s="168"/>
      <c r="AEF488" s="168"/>
      <c r="AEG488" s="168"/>
      <c r="AEH488" s="168"/>
      <c r="AEI488" s="168"/>
      <c r="AEJ488" s="168"/>
      <c r="AEK488" s="168"/>
      <c r="AEL488" s="168"/>
      <c r="AEM488" s="168"/>
      <c r="AEN488" s="168"/>
      <c r="AEO488" s="168"/>
      <c r="AEP488" s="168"/>
      <c r="AEQ488" s="168"/>
      <c r="AER488" s="168"/>
      <c r="AES488" s="168"/>
      <c r="AET488" s="168"/>
      <c r="AEU488" s="168"/>
      <c r="AEV488" s="168"/>
      <c r="AEW488" s="168"/>
      <c r="AEX488" s="168"/>
      <c r="AEY488" s="168"/>
      <c r="AEZ488" s="168"/>
      <c r="AFA488" s="168"/>
      <c r="AFB488" s="168"/>
      <c r="AFC488" s="168"/>
      <c r="AFD488" s="168"/>
      <c r="AFE488" s="168"/>
      <c r="AFF488" s="168"/>
      <c r="AFG488" s="168"/>
      <c r="AFH488" s="168"/>
      <c r="AFI488" s="168"/>
      <c r="AFJ488" s="168"/>
      <c r="AFK488" s="168"/>
      <c r="AFL488" s="168"/>
      <c r="AFM488" s="168"/>
      <c r="AFN488" s="168"/>
      <c r="AFO488" s="168"/>
      <c r="AFP488" s="168"/>
      <c r="AFQ488" s="168"/>
      <c r="AFR488" s="168"/>
      <c r="AFS488" s="168"/>
      <c r="AFT488" s="168"/>
      <c r="AFU488" s="168"/>
      <c r="AFV488" s="168"/>
      <c r="AFW488" s="168"/>
      <c r="AFX488" s="168"/>
      <c r="AFY488" s="168"/>
      <c r="AFZ488" s="168"/>
      <c r="AGA488" s="168"/>
      <c r="AGB488" s="168"/>
      <c r="AGC488" s="168"/>
      <c r="AGD488" s="168"/>
      <c r="AGE488" s="168"/>
      <c r="AGF488" s="168"/>
      <c r="AGG488" s="168"/>
      <c r="AGH488" s="168"/>
      <c r="AGI488" s="168"/>
      <c r="AGJ488" s="168"/>
      <c r="AGK488" s="168"/>
      <c r="AGL488" s="168"/>
      <c r="AGM488" s="168"/>
      <c r="AGN488" s="168"/>
      <c r="AGO488" s="168"/>
      <c r="AGP488" s="168"/>
      <c r="AGQ488" s="168"/>
      <c r="AGR488" s="168"/>
      <c r="AGS488" s="168"/>
      <c r="AGT488" s="168"/>
      <c r="AGU488" s="168"/>
      <c r="AGV488" s="168"/>
      <c r="AGW488" s="168"/>
      <c r="AGX488" s="168"/>
      <c r="AGY488" s="168"/>
      <c r="AGZ488" s="168"/>
      <c r="AHA488" s="168"/>
      <c r="AHB488" s="168"/>
      <c r="AHC488" s="168"/>
      <c r="AHD488" s="168"/>
      <c r="AHE488" s="168"/>
      <c r="AHF488" s="168"/>
      <c r="AHG488" s="168"/>
      <c r="AHH488" s="168"/>
      <c r="AHI488" s="168"/>
      <c r="AHJ488" s="168"/>
      <c r="AHK488" s="168"/>
      <c r="AHL488" s="168"/>
      <c r="AHM488" s="168"/>
      <c r="AHN488" s="168"/>
      <c r="AHO488" s="168"/>
      <c r="AHP488" s="168"/>
      <c r="AHQ488" s="168"/>
      <c r="AHR488" s="168"/>
      <c r="AHS488" s="168"/>
      <c r="AHT488" s="168"/>
      <c r="AHU488" s="168"/>
      <c r="AHV488" s="168"/>
      <c r="AHW488" s="168"/>
      <c r="AHX488" s="168"/>
      <c r="AHY488" s="168"/>
      <c r="AHZ488" s="168"/>
      <c r="AIA488" s="168"/>
      <c r="AIB488" s="168"/>
      <c r="AIC488" s="168"/>
      <c r="AID488" s="168"/>
      <c r="AIE488" s="168"/>
      <c r="AIF488" s="168"/>
      <c r="AIG488" s="168"/>
      <c r="AIH488" s="168"/>
      <c r="AII488" s="168"/>
      <c r="AIJ488" s="168"/>
      <c r="AIK488" s="168"/>
      <c r="AIL488" s="168"/>
      <c r="AIM488" s="168"/>
      <c r="AIN488" s="168"/>
      <c r="AIO488" s="168"/>
      <c r="AIP488" s="168"/>
      <c r="AIQ488" s="168"/>
      <c r="AIR488" s="168"/>
      <c r="AIS488" s="168"/>
      <c r="AIT488" s="168"/>
      <c r="AIU488" s="168"/>
      <c r="AIV488" s="168"/>
      <c r="AIW488" s="168"/>
      <c r="AIX488" s="168"/>
      <c r="AIY488" s="168"/>
      <c r="AIZ488" s="168"/>
      <c r="AJA488" s="168"/>
      <c r="AJB488" s="168"/>
      <c r="AJC488" s="168"/>
      <c r="AJD488" s="168"/>
      <c r="AJE488" s="168"/>
      <c r="AJF488" s="168"/>
      <c r="AJG488" s="168"/>
      <c r="AJH488" s="168"/>
      <c r="AJI488" s="168"/>
      <c r="AJJ488" s="168"/>
      <c r="AJK488" s="168"/>
      <c r="AJL488" s="168"/>
      <c r="AJM488" s="168"/>
      <c r="AJN488" s="168"/>
      <c r="AJO488" s="168"/>
      <c r="AJP488" s="168"/>
      <c r="AJQ488" s="168"/>
      <c r="AJR488" s="168"/>
      <c r="AJS488" s="168"/>
      <c r="AJT488" s="168"/>
      <c r="AJU488" s="168"/>
      <c r="AJV488" s="168"/>
      <c r="AJW488" s="168"/>
      <c r="AJX488" s="168"/>
      <c r="AJY488" s="168"/>
      <c r="AJZ488" s="168"/>
      <c r="AKA488" s="168"/>
      <c r="AKB488" s="168"/>
      <c r="AKC488" s="168"/>
      <c r="AKD488" s="168"/>
      <c r="AKE488" s="168"/>
      <c r="AKF488" s="168"/>
      <c r="AKG488" s="168"/>
      <c r="AKH488" s="168"/>
      <c r="AKI488" s="168"/>
      <c r="AKJ488" s="168"/>
      <c r="AKK488" s="168"/>
      <c r="AKL488" s="168"/>
      <c r="AKM488" s="168"/>
      <c r="AKN488" s="168"/>
      <c r="AKO488" s="168"/>
      <c r="AKP488" s="168"/>
      <c r="AKQ488" s="168"/>
      <c r="AKR488" s="168"/>
      <c r="AKS488" s="168"/>
      <c r="AKT488" s="168"/>
      <c r="AKU488" s="168"/>
      <c r="AKV488" s="168"/>
      <c r="AKW488" s="168"/>
      <c r="AKX488" s="168"/>
      <c r="AKY488" s="168"/>
      <c r="AKZ488" s="168"/>
      <c r="ALA488" s="168"/>
      <c r="ALB488" s="168"/>
      <c r="ALC488" s="168"/>
      <c r="ALD488" s="168"/>
      <c r="ALE488" s="168"/>
      <c r="ALF488" s="168"/>
      <c r="ALG488" s="168"/>
      <c r="ALH488" s="168"/>
      <c r="ALI488" s="168"/>
      <c r="ALJ488" s="168"/>
      <c r="ALK488" s="168"/>
      <c r="ALL488" s="168"/>
      <c r="ALM488" s="168"/>
      <c r="ALN488" s="168"/>
      <c r="ALO488" s="168"/>
      <c r="ALP488" s="168"/>
      <c r="ALQ488" s="168"/>
      <c r="ALR488" s="168"/>
      <c r="ALS488" s="168"/>
      <c r="ALT488" s="168"/>
      <c r="ALU488" s="168"/>
      <c r="ALV488" s="168"/>
      <c r="ALW488" s="168"/>
      <c r="ALX488" s="168"/>
      <c r="ALY488" s="168"/>
      <c r="ALZ488" s="168"/>
      <c r="AMA488" s="168"/>
      <c r="AMB488" s="168"/>
      <c r="AMC488" s="168"/>
      <c r="AMD488" s="168"/>
      <c r="AME488" s="168"/>
      <c r="AMF488" s="168"/>
      <c r="AMG488" s="168"/>
      <c r="AMH488" s="168"/>
      <c r="AMI488" s="168"/>
      <c r="AMJ488" s="168"/>
      <c r="AMK488" s="168"/>
      <c r="AML488" s="168"/>
    </row>
    <row r="489" spans="2:1026" s="168" customFormat="1" ht="15.75" x14ac:dyDescent="0.25">
      <c r="C489" s="153"/>
      <c r="D489" s="154"/>
      <c r="E489" s="155"/>
      <c r="J489" s="24"/>
      <c r="L489" s="46"/>
      <c r="M489" s="24"/>
      <c r="O489" s="46"/>
      <c r="P489" s="47"/>
      <c r="Q489" s="46"/>
      <c r="R489" s="46"/>
      <c r="S489" s="48"/>
      <c r="T489" s="24"/>
      <c r="U489" s="46"/>
      <c r="V489" s="48"/>
      <c r="W489" s="24"/>
      <c r="X489" s="46"/>
      <c r="Y489" s="48"/>
      <c r="Z489" s="46"/>
      <c r="AA489" s="46"/>
      <c r="AB489" s="48"/>
      <c r="AC489" s="48"/>
      <c r="AD489" s="46"/>
    </row>
    <row r="490" spans="2:1026" s="168" customFormat="1" ht="15.75" x14ac:dyDescent="0.25">
      <c r="C490" s="153"/>
      <c r="D490" s="154"/>
      <c r="E490" s="155"/>
      <c r="J490" s="24"/>
      <c r="L490" s="46"/>
      <c r="M490" s="24"/>
      <c r="O490" s="46"/>
      <c r="P490" s="47"/>
      <c r="Q490" s="46"/>
      <c r="R490" s="46"/>
      <c r="S490" s="48"/>
      <c r="T490" s="24"/>
      <c r="U490" s="46"/>
      <c r="V490" s="48"/>
      <c r="W490" s="24"/>
      <c r="X490" s="46"/>
      <c r="Y490" s="48"/>
      <c r="Z490" s="46"/>
      <c r="AA490" s="46"/>
      <c r="AB490" s="48"/>
      <c r="AC490" s="48"/>
      <c r="AD490" s="46"/>
    </row>
    <row r="491" spans="2:1026" ht="39.950000000000003" customHeight="1" x14ac:dyDescent="0.25">
      <c r="C491" s="163" t="s">
        <v>27</v>
      </c>
      <c r="D491" s="163" t="s">
        <v>28</v>
      </c>
      <c r="E491" s="163" t="s">
        <v>29</v>
      </c>
      <c r="J491" s="20"/>
    </row>
    <row r="492" spans="2:1026" s="168" customFormat="1" ht="35.1" customHeight="1" x14ac:dyDescent="0.25">
      <c r="C492" s="125" t="s">
        <v>284</v>
      </c>
      <c r="D492" s="67" t="s">
        <v>31</v>
      </c>
      <c r="E492" s="68"/>
      <c r="J492" s="24"/>
      <c r="L492" s="46"/>
      <c r="M492" s="24"/>
      <c r="O492" s="46"/>
      <c r="P492" s="47"/>
      <c r="Q492" s="46"/>
      <c r="R492" s="46"/>
      <c r="S492" s="48"/>
      <c r="T492" s="24"/>
      <c r="U492" s="46"/>
      <c r="V492" s="48"/>
      <c r="W492" s="24"/>
      <c r="X492" s="46"/>
      <c r="Y492" s="48"/>
      <c r="Z492" s="46"/>
      <c r="AA492" s="46"/>
      <c r="AB492" s="48"/>
      <c r="AC492" s="48"/>
      <c r="AD492" s="46"/>
    </row>
    <row r="493" spans="2:1026" s="168" customFormat="1" ht="35.1" customHeight="1" x14ac:dyDescent="0.25">
      <c r="C493" s="125" t="s">
        <v>285</v>
      </c>
      <c r="D493" s="126" t="s">
        <v>33</v>
      </c>
      <c r="E493" s="127"/>
      <c r="J493" s="24"/>
      <c r="L493" s="46"/>
      <c r="M493" s="24"/>
      <c r="O493" s="46"/>
      <c r="P493" s="47"/>
      <c r="Q493" s="46"/>
      <c r="R493" s="46"/>
      <c r="S493" s="48"/>
      <c r="T493" s="24"/>
      <c r="U493" s="46"/>
      <c r="V493" s="48"/>
      <c r="W493" s="24"/>
      <c r="X493" s="46"/>
      <c r="Y493" s="48"/>
      <c r="Z493" s="46"/>
      <c r="AA493" s="46"/>
      <c r="AB493" s="48"/>
      <c r="AC493" s="48"/>
      <c r="AD493" s="46"/>
    </row>
    <row r="494" spans="2:1026" s="168" customFormat="1" ht="35.1" customHeight="1" x14ac:dyDescent="0.25">
      <c r="C494" s="125" t="s">
        <v>286</v>
      </c>
      <c r="D494" s="68" t="s">
        <v>35</v>
      </c>
      <c r="E494" s="68"/>
      <c r="J494" s="24"/>
      <c r="L494" s="46"/>
      <c r="M494" s="24"/>
      <c r="O494" s="46"/>
      <c r="P494" s="47"/>
      <c r="Q494" s="46"/>
      <c r="R494" s="46"/>
      <c r="S494" s="48"/>
      <c r="T494" s="24"/>
      <c r="U494" s="46"/>
      <c r="V494" s="48"/>
      <c r="W494" s="24"/>
      <c r="X494" s="46"/>
      <c r="Y494" s="48"/>
      <c r="Z494" s="46"/>
      <c r="AA494" s="46"/>
      <c r="AB494" s="48"/>
      <c r="AC494" s="48"/>
      <c r="AD494" s="46"/>
    </row>
    <row r="495" spans="2:1026" s="168" customFormat="1" ht="15.75" x14ac:dyDescent="0.25">
      <c r="J495" s="24"/>
      <c r="L495" s="46"/>
      <c r="M495" s="24"/>
      <c r="O495" s="46"/>
      <c r="P495" s="47"/>
      <c r="Q495" s="46"/>
      <c r="R495" s="46"/>
      <c r="S495" s="48"/>
      <c r="T495" s="24"/>
      <c r="U495" s="46"/>
      <c r="V495" s="48"/>
      <c r="W495" s="24"/>
      <c r="X495" s="46"/>
      <c r="Y495" s="48"/>
      <c r="Z495" s="46"/>
      <c r="AA495" s="46"/>
      <c r="AB495" s="48"/>
      <c r="AC495" s="48"/>
      <c r="AD495" s="46"/>
    </row>
    <row r="496" spans="2:1026" s="168" customFormat="1" ht="15.75" customHeight="1" x14ac:dyDescent="0.25">
      <c r="J496" s="24"/>
      <c r="L496" s="46"/>
      <c r="M496" s="24"/>
      <c r="O496" s="46"/>
      <c r="P496" s="47"/>
      <c r="Q496" s="46"/>
      <c r="R496" s="46"/>
      <c r="S496" s="48"/>
      <c r="T496" s="24"/>
      <c r="U496" s="46"/>
      <c r="V496" s="48"/>
      <c r="W496" s="24"/>
      <c r="X496" s="46"/>
      <c r="Y496" s="48"/>
      <c r="Z496" s="46"/>
      <c r="AA496" s="46"/>
      <c r="AB496" s="48"/>
      <c r="AC496" s="48"/>
      <c r="AD496" s="46"/>
    </row>
    <row r="497" spans="3:1026" s="168" customFormat="1" ht="15.75" x14ac:dyDescent="0.25">
      <c r="J497" s="24"/>
      <c r="L497" s="46"/>
      <c r="M497" s="24"/>
      <c r="O497" s="46"/>
      <c r="P497" s="47"/>
      <c r="Q497" s="46"/>
      <c r="R497" s="46"/>
      <c r="S497" s="48"/>
      <c r="T497" s="24"/>
      <c r="U497" s="46"/>
      <c r="V497" s="48"/>
      <c r="W497" s="24"/>
      <c r="X497" s="46"/>
      <c r="Y497" s="48"/>
      <c r="Z497" s="46"/>
      <c r="AA497" s="46"/>
      <c r="AB497" s="48"/>
      <c r="AC497" s="48"/>
      <c r="AD497" s="46"/>
    </row>
    <row r="498" spans="3:1026" s="74" customFormat="1" ht="35.1" customHeight="1" x14ac:dyDescent="0.25">
      <c r="C498" s="152" t="s">
        <v>302</v>
      </c>
      <c r="J498" s="75"/>
      <c r="L498" s="76"/>
      <c r="M498" s="75"/>
      <c r="O498" s="76"/>
      <c r="P498" s="129"/>
      <c r="Q498" s="76"/>
      <c r="R498" s="76"/>
      <c r="S498" s="82"/>
      <c r="T498" s="75"/>
      <c r="U498" s="76"/>
      <c r="V498" s="82"/>
      <c r="W498" s="75"/>
      <c r="X498" s="76"/>
      <c r="Y498" s="82"/>
      <c r="Z498" s="76"/>
      <c r="AA498" s="76"/>
      <c r="AB498" s="82"/>
      <c r="AC498" s="82"/>
      <c r="AD498" s="76"/>
      <c r="AO498" s="168"/>
      <c r="AP498" s="168"/>
      <c r="AQ498" s="168"/>
      <c r="AR498" s="168"/>
      <c r="AS498" s="168"/>
      <c r="AT498" s="168"/>
      <c r="AU498" s="168"/>
      <c r="AV498" s="168"/>
      <c r="AW498" s="168"/>
      <c r="AX498" s="168"/>
      <c r="AY498" s="168"/>
      <c r="AZ498" s="168"/>
      <c r="BA498" s="168"/>
      <c r="BB498" s="168"/>
      <c r="BC498" s="168"/>
      <c r="BD498" s="168"/>
      <c r="BE498" s="168"/>
      <c r="BF498" s="168"/>
      <c r="BG498" s="168"/>
      <c r="BH498" s="168"/>
      <c r="BI498" s="168"/>
      <c r="BJ498" s="168"/>
      <c r="BK498" s="168"/>
      <c r="BL498" s="168"/>
      <c r="BM498" s="168"/>
      <c r="BN498" s="168"/>
      <c r="BO498" s="168"/>
      <c r="BP498" s="168"/>
      <c r="BQ498" s="168"/>
      <c r="BR498" s="168"/>
      <c r="BS498" s="168"/>
      <c r="BT498" s="168"/>
      <c r="BU498" s="168"/>
      <c r="BV498" s="168"/>
      <c r="BW498" s="168"/>
      <c r="BX498" s="168"/>
      <c r="BY498" s="168"/>
      <c r="BZ498" s="168"/>
      <c r="CA498" s="168"/>
      <c r="CB498" s="168"/>
      <c r="CC498" s="168"/>
      <c r="CD498" s="168"/>
      <c r="CE498" s="168"/>
      <c r="CF498" s="168"/>
      <c r="CG498" s="168"/>
      <c r="CH498" s="168"/>
      <c r="CI498" s="168"/>
      <c r="CJ498" s="168"/>
      <c r="CK498" s="168"/>
      <c r="CL498" s="168"/>
      <c r="CM498" s="168"/>
      <c r="CN498" s="168"/>
      <c r="CO498" s="168"/>
      <c r="CP498" s="168"/>
      <c r="CQ498" s="168"/>
      <c r="CR498" s="168"/>
      <c r="CS498" s="168"/>
      <c r="CT498" s="168"/>
      <c r="CU498" s="168"/>
      <c r="CV498" s="168"/>
      <c r="CW498" s="168"/>
      <c r="CX498" s="168"/>
      <c r="CY498" s="168"/>
      <c r="CZ498" s="168"/>
      <c r="DA498" s="168"/>
      <c r="DB498" s="168"/>
      <c r="DC498" s="168"/>
      <c r="DD498" s="168"/>
      <c r="DE498" s="168"/>
      <c r="DF498" s="168"/>
      <c r="DG498" s="168"/>
      <c r="DH498" s="168"/>
      <c r="DI498" s="168"/>
      <c r="DJ498" s="168"/>
      <c r="DK498" s="168"/>
      <c r="DL498" s="168"/>
      <c r="DM498" s="168"/>
      <c r="DN498" s="168"/>
      <c r="DO498" s="168"/>
      <c r="DP498" s="168"/>
      <c r="DQ498" s="168"/>
      <c r="DR498" s="168"/>
      <c r="DS498" s="168"/>
      <c r="DT498" s="168"/>
      <c r="DU498" s="168"/>
      <c r="DV498" s="168"/>
      <c r="DW498" s="168"/>
      <c r="DX498" s="168"/>
      <c r="DY498" s="168"/>
      <c r="DZ498" s="168"/>
      <c r="EA498" s="168"/>
      <c r="EB498" s="168"/>
      <c r="EC498" s="168"/>
      <c r="ED498" s="168"/>
      <c r="EE498" s="168"/>
      <c r="EF498" s="168"/>
      <c r="EG498" s="168"/>
      <c r="EH498" s="168"/>
      <c r="EI498" s="168"/>
      <c r="EJ498" s="168"/>
      <c r="EK498" s="168"/>
      <c r="EL498" s="168"/>
      <c r="EM498" s="168"/>
      <c r="EN498" s="168"/>
      <c r="EO498" s="168"/>
      <c r="EP498" s="168"/>
      <c r="EQ498" s="168"/>
      <c r="ER498" s="168"/>
      <c r="ES498" s="168"/>
      <c r="ET498" s="168"/>
      <c r="EU498" s="168"/>
      <c r="EV498" s="168"/>
      <c r="EW498" s="168"/>
      <c r="EX498" s="168"/>
      <c r="EY498" s="168"/>
      <c r="EZ498" s="168"/>
      <c r="FA498" s="168"/>
      <c r="FB498" s="168"/>
      <c r="FC498" s="168"/>
      <c r="FD498" s="168"/>
      <c r="FE498" s="168"/>
      <c r="FF498" s="168"/>
      <c r="FG498" s="168"/>
      <c r="FH498" s="168"/>
      <c r="FI498" s="168"/>
      <c r="FJ498" s="168"/>
      <c r="FK498" s="168"/>
      <c r="FL498" s="168"/>
      <c r="FM498" s="168"/>
      <c r="FN498" s="168"/>
      <c r="FO498" s="168"/>
      <c r="FP498" s="168"/>
      <c r="FQ498" s="168"/>
      <c r="FR498" s="168"/>
      <c r="FS498" s="168"/>
      <c r="FT498" s="168"/>
      <c r="FU498" s="168"/>
      <c r="FV498" s="168"/>
      <c r="FW498" s="168"/>
      <c r="FX498" s="168"/>
      <c r="FY498" s="168"/>
      <c r="FZ498" s="168"/>
      <c r="GA498" s="168"/>
      <c r="GB498" s="168"/>
      <c r="GC498" s="168"/>
      <c r="GD498" s="168"/>
      <c r="GE498" s="168"/>
      <c r="GF498" s="168"/>
      <c r="GG498" s="168"/>
      <c r="GH498" s="168"/>
      <c r="GI498" s="168"/>
      <c r="GJ498" s="168"/>
      <c r="GK498" s="168"/>
      <c r="GL498" s="168"/>
      <c r="GM498" s="168"/>
      <c r="GN498" s="168"/>
      <c r="GO498" s="168"/>
      <c r="GP498" s="168"/>
      <c r="GQ498" s="168"/>
      <c r="GR498" s="168"/>
      <c r="GS498" s="168"/>
      <c r="GT498" s="168"/>
      <c r="GU498" s="168"/>
      <c r="GV498" s="168"/>
      <c r="GW498" s="168"/>
      <c r="GX498" s="168"/>
      <c r="GY498" s="168"/>
      <c r="GZ498" s="168"/>
      <c r="HA498" s="168"/>
      <c r="HB498" s="168"/>
      <c r="HC498" s="168"/>
      <c r="HD498" s="168"/>
      <c r="HE498" s="168"/>
      <c r="HF498" s="168"/>
      <c r="HG498" s="168"/>
      <c r="HH498" s="168"/>
      <c r="HI498" s="168"/>
      <c r="HJ498" s="168"/>
      <c r="HK498" s="168"/>
      <c r="HL498" s="168"/>
      <c r="HM498" s="168"/>
      <c r="HN498" s="168"/>
      <c r="HO498" s="168"/>
      <c r="HP498" s="168"/>
      <c r="HQ498" s="168"/>
      <c r="HR498" s="168"/>
      <c r="HS498" s="168"/>
      <c r="HT498" s="168"/>
      <c r="HU498" s="168"/>
      <c r="HV498" s="168"/>
      <c r="HW498" s="168"/>
      <c r="HX498" s="168"/>
      <c r="HY498" s="168"/>
      <c r="HZ498" s="168"/>
      <c r="IA498" s="168"/>
      <c r="IB498" s="168"/>
      <c r="IC498" s="168"/>
      <c r="ID498" s="168"/>
      <c r="IE498" s="168"/>
      <c r="IF498" s="168"/>
      <c r="IG498" s="168"/>
      <c r="IH498" s="168"/>
      <c r="II498" s="168"/>
      <c r="IJ498" s="168"/>
      <c r="IK498" s="168"/>
      <c r="IL498" s="168"/>
      <c r="IM498" s="168"/>
      <c r="IN498" s="168"/>
      <c r="IO498" s="168"/>
      <c r="IP498" s="168"/>
      <c r="IQ498" s="168"/>
      <c r="IR498" s="168"/>
      <c r="IS498" s="168"/>
      <c r="IT498" s="168"/>
      <c r="IU498" s="168"/>
      <c r="IV498" s="168"/>
      <c r="IW498" s="168"/>
      <c r="IX498" s="168"/>
      <c r="IY498" s="168"/>
      <c r="IZ498" s="168"/>
      <c r="JA498" s="168"/>
      <c r="JB498" s="168"/>
      <c r="JC498" s="168"/>
      <c r="JD498" s="168"/>
      <c r="JE498" s="168"/>
      <c r="JF498" s="168"/>
      <c r="JG498" s="168"/>
      <c r="JH498" s="168"/>
      <c r="JI498" s="168"/>
      <c r="JJ498" s="168"/>
      <c r="JK498" s="168"/>
      <c r="JL498" s="168"/>
      <c r="JM498" s="168"/>
      <c r="JN498" s="168"/>
      <c r="JO498" s="168"/>
      <c r="JP498" s="168"/>
      <c r="JQ498" s="168"/>
      <c r="JR498" s="168"/>
      <c r="JS498" s="168"/>
      <c r="JT498" s="168"/>
      <c r="JU498" s="168"/>
      <c r="JV498" s="168"/>
      <c r="JW498" s="168"/>
      <c r="JX498" s="168"/>
      <c r="JY498" s="168"/>
      <c r="JZ498" s="168"/>
      <c r="KA498" s="168"/>
      <c r="KB498" s="168"/>
      <c r="KC498" s="168"/>
      <c r="KD498" s="168"/>
      <c r="KE498" s="168"/>
      <c r="KF498" s="168"/>
      <c r="KG498" s="168"/>
      <c r="KH498" s="168"/>
      <c r="KI498" s="168"/>
      <c r="KJ498" s="168"/>
      <c r="KK498" s="168"/>
      <c r="KL498" s="168"/>
      <c r="KM498" s="168"/>
      <c r="KN498" s="168"/>
      <c r="KO498" s="168"/>
      <c r="KP498" s="168"/>
      <c r="KQ498" s="168"/>
      <c r="KR498" s="168"/>
      <c r="KS498" s="168"/>
      <c r="KT498" s="168"/>
      <c r="KU498" s="168"/>
      <c r="KV498" s="168"/>
      <c r="KW498" s="168"/>
      <c r="KX498" s="168"/>
      <c r="KY498" s="168"/>
      <c r="KZ498" s="168"/>
      <c r="LA498" s="168"/>
      <c r="LB498" s="168"/>
      <c r="LC498" s="168"/>
      <c r="LD498" s="168"/>
      <c r="LE498" s="168"/>
      <c r="LF498" s="168"/>
      <c r="LG498" s="168"/>
      <c r="LH498" s="168"/>
      <c r="LI498" s="168"/>
      <c r="LJ498" s="168"/>
      <c r="LK498" s="168"/>
      <c r="LL498" s="168"/>
      <c r="LM498" s="168"/>
      <c r="LN498" s="168"/>
      <c r="LO498" s="168"/>
      <c r="LP498" s="168"/>
      <c r="LQ498" s="168"/>
      <c r="LR498" s="168"/>
      <c r="LS498" s="168"/>
      <c r="LT498" s="168"/>
      <c r="LU498" s="168"/>
      <c r="LV498" s="168"/>
      <c r="LW498" s="168"/>
      <c r="LX498" s="168"/>
      <c r="LY498" s="168"/>
      <c r="LZ498" s="168"/>
      <c r="MA498" s="168"/>
      <c r="MB498" s="168"/>
      <c r="MC498" s="168"/>
      <c r="MD498" s="168"/>
      <c r="ME498" s="168"/>
      <c r="MF498" s="168"/>
      <c r="MG498" s="168"/>
      <c r="MH498" s="168"/>
      <c r="MI498" s="168"/>
      <c r="MJ498" s="168"/>
      <c r="MK498" s="168"/>
      <c r="ML498" s="168"/>
      <c r="MM498" s="168"/>
      <c r="MN498" s="168"/>
      <c r="MO498" s="168"/>
      <c r="MP498" s="168"/>
      <c r="MQ498" s="168"/>
      <c r="MR498" s="168"/>
      <c r="MS498" s="168"/>
      <c r="MT498" s="168"/>
      <c r="MU498" s="168"/>
      <c r="MV498" s="168"/>
      <c r="MW498" s="168"/>
      <c r="MX498" s="168"/>
      <c r="MY498" s="168"/>
      <c r="MZ498" s="168"/>
      <c r="NA498" s="168"/>
      <c r="NB498" s="168"/>
      <c r="NC498" s="168"/>
      <c r="ND498" s="168"/>
      <c r="NE498" s="168"/>
      <c r="NF498" s="168"/>
      <c r="NG498" s="168"/>
      <c r="NH498" s="168"/>
      <c r="NI498" s="168"/>
      <c r="NJ498" s="168"/>
      <c r="NK498" s="168"/>
      <c r="NL498" s="168"/>
      <c r="NM498" s="168"/>
      <c r="NN498" s="168"/>
      <c r="NO498" s="168"/>
      <c r="NP498" s="168"/>
      <c r="NQ498" s="168"/>
      <c r="NR498" s="168"/>
      <c r="NS498" s="168"/>
      <c r="NT498" s="168"/>
      <c r="NU498" s="168"/>
      <c r="NV498" s="168"/>
      <c r="NW498" s="168"/>
      <c r="NX498" s="168"/>
      <c r="NY498" s="168"/>
      <c r="NZ498" s="168"/>
      <c r="OA498" s="168"/>
      <c r="OB498" s="168"/>
      <c r="OC498" s="168"/>
      <c r="OD498" s="168"/>
      <c r="OE498" s="168"/>
      <c r="OF498" s="168"/>
      <c r="OG498" s="168"/>
      <c r="OH498" s="168"/>
      <c r="OI498" s="168"/>
      <c r="OJ498" s="168"/>
      <c r="OK498" s="168"/>
      <c r="OL498" s="168"/>
      <c r="OM498" s="168"/>
      <c r="ON498" s="168"/>
      <c r="OO498" s="168"/>
      <c r="OP498" s="168"/>
      <c r="OQ498" s="168"/>
      <c r="OR498" s="168"/>
      <c r="OS498" s="168"/>
      <c r="OT498" s="168"/>
      <c r="OU498" s="168"/>
      <c r="OV498" s="168"/>
      <c r="OW498" s="168"/>
      <c r="OX498" s="168"/>
      <c r="OY498" s="168"/>
      <c r="OZ498" s="168"/>
      <c r="PA498" s="168"/>
      <c r="PB498" s="168"/>
      <c r="PC498" s="168"/>
      <c r="PD498" s="168"/>
      <c r="PE498" s="168"/>
      <c r="PF498" s="168"/>
      <c r="PG498" s="168"/>
      <c r="PH498" s="168"/>
      <c r="PI498" s="168"/>
      <c r="PJ498" s="168"/>
      <c r="PK498" s="168"/>
      <c r="PL498" s="168"/>
      <c r="PM498" s="168"/>
      <c r="PN498" s="168"/>
      <c r="PO498" s="168"/>
      <c r="PP498" s="168"/>
      <c r="PQ498" s="168"/>
      <c r="PR498" s="168"/>
      <c r="PS498" s="168"/>
      <c r="PT498" s="168"/>
      <c r="PU498" s="168"/>
      <c r="PV498" s="168"/>
      <c r="PW498" s="168"/>
      <c r="PX498" s="168"/>
      <c r="PY498" s="168"/>
      <c r="PZ498" s="168"/>
      <c r="QA498" s="168"/>
      <c r="QB498" s="168"/>
      <c r="QC498" s="168"/>
      <c r="QD498" s="168"/>
      <c r="QE498" s="168"/>
      <c r="QF498" s="168"/>
      <c r="QG498" s="168"/>
      <c r="QH498" s="168"/>
      <c r="QI498" s="168"/>
      <c r="QJ498" s="168"/>
      <c r="QK498" s="168"/>
      <c r="QL498" s="168"/>
      <c r="QM498" s="168"/>
      <c r="QN498" s="168"/>
      <c r="QO498" s="168"/>
      <c r="QP498" s="168"/>
      <c r="QQ498" s="168"/>
      <c r="QR498" s="168"/>
      <c r="QS498" s="168"/>
      <c r="QT498" s="168"/>
      <c r="QU498" s="168"/>
      <c r="QV498" s="168"/>
      <c r="QW498" s="168"/>
      <c r="QX498" s="168"/>
      <c r="QY498" s="168"/>
      <c r="QZ498" s="168"/>
      <c r="RA498" s="168"/>
      <c r="RB498" s="168"/>
      <c r="RC498" s="168"/>
      <c r="RD498" s="168"/>
      <c r="RE498" s="168"/>
      <c r="RF498" s="168"/>
      <c r="RG498" s="168"/>
      <c r="RH498" s="168"/>
      <c r="RI498" s="168"/>
      <c r="RJ498" s="168"/>
      <c r="RK498" s="168"/>
      <c r="RL498" s="168"/>
      <c r="RM498" s="168"/>
      <c r="RN498" s="168"/>
      <c r="RO498" s="168"/>
      <c r="RP498" s="168"/>
      <c r="RQ498" s="168"/>
      <c r="RR498" s="168"/>
      <c r="RS498" s="168"/>
      <c r="RT498" s="168"/>
      <c r="RU498" s="168"/>
      <c r="RV498" s="168"/>
      <c r="RW498" s="168"/>
      <c r="RX498" s="168"/>
      <c r="RY498" s="168"/>
      <c r="RZ498" s="168"/>
      <c r="SA498" s="168"/>
      <c r="SB498" s="168"/>
      <c r="SC498" s="168"/>
      <c r="SD498" s="168"/>
      <c r="SE498" s="168"/>
      <c r="SF498" s="168"/>
      <c r="SG498" s="168"/>
      <c r="SH498" s="168"/>
      <c r="SI498" s="168"/>
      <c r="SJ498" s="168"/>
      <c r="SK498" s="168"/>
      <c r="SL498" s="168"/>
      <c r="SM498" s="168"/>
      <c r="SN498" s="168"/>
      <c r="SO498" s="168"/>
      <c r="SP498" s="168"/>
      <c r="SQ498" s="168"/>
      <c r="SR498" s="168"/>
      <c r="SS498" s="168"/>
      <c r="ST498" s="168"/>
      <c r="SU498" s="168"/>
      <c r="SV498" s="168"/>
      <c r="SW498" s="168"/>
      <c r="SX498" s="168"/>
      <c r="SY498" s="168"/>
      <c r="SZ498" s="168"/>
      <c r="TA498" s="168"/>
      <c r="TB498" s="168"/>
      <c r="TC498" s="168"/>
      <c r="TD498" s="168"/>
      <c r="TE498" s="168"/>
      <c r="TF498" s="168"/>
      <c r="TG498" s="168"/>
      <c r="TH498" s="168"/>
      <c r="TI498" s="168"/>
      <c r="TJ498" s="168"/>
      <c r="TK498" s="168"/>
      <c r="TL498" s="168"/>
      <c r="TM498" s="168"/>
      <c r="TN498" s="168"/>
      <c r="TO498" s="168"/>
      <c r="TP498" s="168"/>
      <c r="TQ498" s="168"/>
      <c r="TR498" s="168"/>
      <c r="TS498" s="168"/>
      <c r="TT498" s="168"/>
      <c r="TU498" s="168"/>
      <c r="TV498" s="168"/>
      <c r="TW498" s="168"/>
      <c r="TX498" s="168"/>
      <c r="TY498" s="168"/>
      <c r="TZ498" s="168"/>
      <c r="UA498" s="168"/>
      <c r="UB498" s="168"/>
      <c r="UC498" s="168"/>
      <c r="UD498" s="168"/>
      <c r="UE498" s="168"/>
      <c r="UF498" s="168"/>
      <c r="UG498" s="168"/>
      <c r="UH498" s="168"/>
      <c r="UI498" s="168"/>
      <c r="UJ498" s="168"/>
      <c r="UK498" s="168"/>
      <c r="UL498" s="168"/>
      <c r="UM498" s="168"/>
      <c r="UN498" s="168"/>
      <c r="UO498" s="168"/>
      <c r="UP498" s="168"/>
      <c r="UQ498" s="168"/>
      <c r="UR498" s="168"/>
      <c r="US498" s="168"/>
      <c r="UT498" s="168"/>
      <c r="UU498" s="168"/>
      <c r="UV498" s="168"/>
      <c r="UW498" s="168"/>
      <c r="UX498" s="168"/>
      <c r="UY498" s="168"/>
      <c r="UZ498" s="168"/>
      <c r="VA498" s="168"/>
      <c r="VB498" s="168"/>
      <c r="VC498" s="168"/>
      <c r="VD498" s="168"/>
      <c r="VE498" s="168"/>
      <c r="VF498" s="168"/>
      <c r="VG498" s="168"/>
      <c r="VH498" s="168"/>
      <c r="VI498" s="168"/>
      <c r="VJ498" s="168"/>
      <c r="VK498" s="168"/>
      <c r="VL498" s="168"/>
      <c r="VM498" s="168"/>
      <c r="VN498" s="168"/>
      <c r="VO498" s="168"/>
      <c r="VP498" s="168"/>
      <c r="VQ498" s="168"/>
      <c r="VR498" s="168"/>
      <c r="VS498" s="168"/>
      <c r="VT498" s="168"/>
      <c r="VU498" s="168"/>
      <c r="VV498" s="168"/>
      <c r="VW498" s="168"/>
      <c r="VX498" s="168"/>
      <c r="VY498" s="168"/>
      <c r="VZ498" s="168"/>
      <c r="WA498" s="168"/>
      <c r="WB498" s="168"/>
      <c r="WC498" s="168"/>
      <c r="WD498" s="168"/>
      <c r="WE498" s="168"/>
      <c r="WF498" s="168"/>
      <c r="WG498" s="168"/>
      <c r="WH498" s="168"/>
      <c r="WI498" s="168"/>
      <c r="WJ498" s="168"/>
      <c r="WK498" s="168"/>
      <c r="WL498" s="168"/>
      <c r="WM498" s="168"/>
      <c r="WN498" s="168"/>
      <c r="WO498" s="168"/>
      <c r="WP498" s="168"/>
      <c r="WQ498" s="168"/>
      <c r="WR498" s="168"/>
      <c r="WS498" s="168"/>
      <c r="WT498" s="168"/>
      <c r="WU498" s="168"/>
      <c r="WV498" s="168"/>
      <c r="WW498" s="168"/>
      <c r="WX498" s="168"/>
      <c r="WY498" s="168"/>
      <c r="WZ498" s="168"/>
      <c r="XA498" s="168"/>
      <c r="XB498" s="168"/>
      <c r="XC498" s="168"/>
      <c r="XD498" s="168"/>
      <c r="XE498" s="168"/>
      <c r="XF498" s="168"/>
      <c r="XG498" s="168"/>
      <c r="XH498" s="168"/>
      <c r="XI498" s="168"/>
      <c r="XJ498" s="168"/>
      <c r="XK498" s="168"/>
      <c r="XL498" s="168"/>
      <c r="XM498" s="168"/>
      <c r="XN498" s="168"/>
      <c r="XO498" s="168"/>
      <c r="XP498" s="168"/>
      <c r="XQ498" s="168"/>
      <c r="XR498" s="168"/>
      <c r="XS498" s="168"/>
      <c r="XT498" s="168"/>
      <c r="XU498" s="168"/>
      <c r="XV498" s="168"/>
      <c r="XW498" s="168"/>
      <c r="XX498" s="168"/>
      <c r="XY498" s="168"/>
      <c r="XZ498" s="168"/>
      <c r="YA498" s="168"/>
      <c r="YB498" s="168"/>
      <c r="YC498" s="168"/>
      <c r="YD498" s="168"/>
      <c r="YE498" s="168"/>
      <c r="YF498" s="168"/>
      <c r="YG498" s="168"/>
      <c r="YH498" s="168"/>
      <c r="YI498" s="168"/>
      <c r="YJ498" s="168"/>
      <c r="YK498" s="168"/>
      <c r="YL498" s="168"/>
      <c r="YM498" s="168"/>
      <c r="YN498" s="168"/>
      <c r="YO498" s="168"/>
      <c r="YP498" s="168"/>
      <c r="YQ498" s="168"/>
      <c r="YR498" s="168"/>
      <c r="YS498" s="168"/>
      <c r="YT498" s="168"/>
      <c r="YU498" s="168"/>
      <c r="YV498" s="168"/>
      <c r="YW498" s="168"/>
      <c r="YX498" s="168"/>
      <c r="YY498" s="168"/>
      <c r="YZ498" s="168"/>
      <c r="ZA498" s="168"/>
      <c r="ZB498" s="168"/>
      <c r="ZC498" s="168"/>
      <c r="ZD498" s="168"/>
      <c r="ZE498" s="168"/>
      <c r="ZF498" s="168"/>
      <c r="ZG498" s="168"/>
      <c r="ZH498" s="168"/>
      <c r="ZI498" s="168"/>
      <c r="ZJ498" s="168"/>
      <c r="ZK498" s="168"/>
      <c r="ZL498" s="168"/>
      <c r="ZM498" s="168"/>
      <c r="ZN498" s="168"/>
      <c r="ZO498" s="168"/>
      <c r="ZP498" s="168"/>
      <c r="ZQ498" s="168"/>
      <c r="ZR498" s="168"/>
      <c r="ZS498" s="168"/>
      <c r="ZT498" s="168"/>
      <c r="ZU498" s="168"/>
      <c r="ZV498" s="168"/>
      <c r="ZW498" s="168"/>
      <c r="ZX498" s="168"/>
      <c r="ZY498" s="168"/>
      <c r="ZZ498" s="168"/>
      <c r="AAA498" s="168"/>
      <c r="AAB498" s="168"/>
      <c r="AAC498" s="168"/>
      <c r="AAD498" s="168"/>
      <c r="AAE498" s="168"/>
      <c r="AAF498" s="168"/>
      <c r="AAG498" s="168"/>
      <c r="AAH498" s="168"/>
      <c r="AAI498" s="168"/>
      <c r="AAJ498" s="168"/>
      <c r="AAK498" s="168"/>
      <c r="AAL498" s="168"/>
      <c r="AAM498" s="168"/>
      <c r="AAN498" s="168"/>
      <c r="AAO498" s="168"/>
      <c r="AAP498" s="168"/>
      <c r="AAQ498" s="168"/>
      <c r="AAR498" s="168"/>
      <c r="AAS498" s="168"/>
      <c r="AAT498" s="168"/>
      <c r="AAU498" s="168"/>
      <c r="AAV498" s="168"/>
      <c r="AAW498" s="168"/>
      <c r="AAX498" s="168"/>
      <c r="AAY498" s="168"/>
      <c r="AAZ498" s="168"/>
      <c r="ABA498" s="168"/>
      <c r="ABB498" s="168"/>
      <c r="ABC498" s="168"/>
      <c r="ABD498" s="168"/>
      <c r="ABE498" s="168"/>
      <c r="ABF498" s="168"/>
      <c r="ABG498" s="168"/>
      <c r="ABH498" s="168"/>
      <c r="ABI498" s="168"/>
      <c r="ABJ498" s="168"/>
      <c r="ABK498" s="168"/>
      <c r="ABL498" s="168"/>
      <c r="ABM498" s="168"/>
      <c r="ABN498" s="168"/>
      <c r="ABO498" s="168"/>
      <c r="ABP498" s="168"/>
      <c r="ABQ498" s="168"/>
      <c r="ABR498" s="168"/>
      <c r="ABS498" s="168"/>
      <c r="ABT498" s="168"/>
      <c r="ABU498" s="168"/>
      <c r="ABV498" s="168"/>
      <c r="ABW498" s="168"/>
      <c r="ABX498" s="168"/>
      <c r="ABY498" s="168"/>
      <c r="ABZ498" s="168"/>
      <c r="ACA498" s="168"/>
      <c r="ACB498" s="168"/>
      <c r="ACC498" s="168"/>
      <c r="ACD498" s="168"/>
      <c r="ACE498" s="168"/>
      <c r="ACF498" s="168"/>
      <c r="ACG498" s="168"/>
      <c r="ACH498" s="168"/>
      <c r="ACI498" s="168"/>
      <c r="ACJ498" s="168"/>
      <c r="ACK498" s="168"/>
      <c r="ACL498" s="168"/>
      <c r="ACM498" s="168"/>
      <c r="ACN498" s="168"/>
      <c r="ACO498" s="168"/>
      <c r="ACP498" s="168"/>
      <c r="ACQ498" s="168"/>
      <c r="ACR498" s="168"/>
      <c r="ACS498" s="168"/>
      <c r="ACT498" s="168"/>
      <c r="ACU498" s="168"/>
      <c r="ACV498" s="168"/>
      <c r="ACW498" s="168"/>
      <c r="ACX498" s="168"/>
      <c r="ACY498" s="168"/>
      <c r="ACZ498" s="168"/>
      <c r="ADA498" s="168"/>
      <c r="ADB498" s="168"/>
      <c r="ADC498" s="168"/>
      <c r="ADD498" s="168"/>
      <c r="ADE498" s="168"/>
      <c r="ADF498" s="168"/>
      <c r="ADG498" s="168"/>
      <c r="ADH498" s="168"/>
      <c r="ADI498" s="168"/>
      <c r="ADJ498" s="168"/>
      <c r="ADK498" s="168"/>
      <c r="ADL498" s="168"/>
      <c r="ADM498" s="168"/>
      <c r="ADN498" s="168"/>
      <c r="ADO498" s="168"/>
      <c r="ADP498" s="168"/>
      <c r="ADQ498" s="168"/>
      <c r="ADR498" s="168"/>
      <c r="ADS498" s="168"/>
      <c r="ADT498" s="168"/>
      <c r="ADU498" s="168"/>
      <c r="ADV498" s="168"/>
      <c r="ADW498" s="168"/>
      <c r="ADX498" s="168"/>
      <c r="ADY498" s="168"/>
      <c r="ADZ498" s="168"/>
      <c r="AEA498" s="168"/>
      <c r="AEB498" s="168"/>
      <c r="AEC498" s="168"/>
      <c r="AED498" s="168"/>
      <c r="AEE498" s="168"/>
      <c r="AEF498" s="168"/>
      <c r="AEG498" s="168"/>
      <c r="AEH498" s="168"/>
      <c r="AEI498" s="168"/>
      <c r="AEJ498" s="168"/>
      <c r="AEK498" s="168"/>
      <c r="AEL498" s="168"/>
      <c r="AEM498" s="168"/>
      <c r="AEN498" s="168"/>
      <c r="AEO498" s="168"/>
      <c r="AEP498" s="168"/>
      <c r="AEQ498" s="168"/>
      <c r="AER498" s="168"/>
      <c r="AES498" s="168"/>
      <c r="AET498" s="168"/>
      <c r="AEU498" s="168"/>
      <c r="AEV498" s="168"/>
      <c r="AEW498" s="168"/>
      <c r="AEX498" s="168"/>
      <c r="AEY498" s="168"/>
      <c r="AEZ498" s="168"/>
      <c r="AFA498" s="168"/>
      <c r="AFB498" s="168"/>
      <c r="AFC498" s="168"/>
      <c r="AFD498" s="168"/>
      <c r="AFE498" s="168"/>
      <c r="AFF498" s="168"/>
      <c r="AFG498" s="168"/>
      <c r="AFH498" s="168"/>
      <c r="AFI498" s="168"/>
      <c r="AFJ498" s="168"/>
      <c r="AFK498" s="168"/>
      <c r="AFL498" s="168"/>
      <c r="AFM498" s="168"/>
      <c r="AFN498" s="168"/>
      <c r="AFO498" s="168"/>
      <c r="AFP498" s="168"/>
      <c r="AFQ498" s="168"/>
      <c r="AFR498" s="168"/>
      <c r="AFS498" s="168"/>
      <c r="AFT498" s="168"/>
      <c r="AFU498" s="168"/>
      <c r="AFV498" s="168"/>
      <c r="AFW498" s="168"/>
      <c r="AFX498" s="168"/>
      <c r="AFY498" s="168"/>
      <c r="AFZ498" s="168"/>
      <c r="AGA498" s="168"/>
      <c r="AGB498" s="168"/>
      <c r="AGC498" s="168"/>
      <c r="AGD498" s="168"/>
      <c r="AGE498" s="168"/>
      <c r="AGF498" s="168"/>
      <c r="AGG498" s="168"/>
      <c r="AGH498" s="168"/>
      <c r="AGI498" s="168"/>
      <c r="AGJ498" s="168"/>
      <c r="AGK498" s="168"/>
      <c r="AGL498" s="168"/>
      <c r="AGM498" s="168"/>
      <c r="AGN498" s="168"/>
      <c r="AGO498" s="168"/>
      <c r="AGP498" s="168"/>
      <c r="AGQ498" s="168"/>
      <c r="AGR498" s="168"/>
      <c r="AGS498" s="168"/>
      <c r="AGT498" s="168"/>
      <c r="AGU498" s="168"/>
      <c r="AGV498" s="168"/>
      <c r="AGW498" s="168"/>
      <c r="AGX498" s="168"/>
      <c r="AGY498" s="168"/>
      <c r="AGZ498" s="168"/>
      <c r="AHA498" s="168"/>
      <c r="AHB498" s="168"/>
      <c r="AHC498" s="168"/>
      <c r="AHD498" s="168"/>
      <c r="AHE498" s="168"/>
      <c r="AHF498" s="168"/>
      <c r="AHG498" s="168"/>
      <c r="AHH498" s="168"/>
      <c r="AHI498" s="168"/>
      <c r="AHJ498" s="168"/>
      <c r="AHK498" s="168"/>
      <c r="AHL498" s="168"/>
      <c r="AHM498" s="168"/>
      <c r="AHN498" s="168"/>
      <c r="AHO498" s="168"/>
      <c r="AHP498" s="168"/>
      <c r="AHQ498" s="168"/>
      <c r="AHR498" s="168"/>
      <c r="AHS498" s="168"/>
      <c r="AHT498" s="168"/>
      <c r="AHU498" s="168"/>
      <c r="AHV498" s="168"/>
      <c r="AHW498" s="168"/>
      <c r="AHX498" s="168"/>
      <c r="AHY498" s="168"/>
      <c r="AHZ498" s="168"/>
      <c r="AIA498" s="168"/>
      <c r="AIB498" s="168"/>
      <c r="AIC498" s="168"/>
      <c r="AID498" s="168"/>
      <c r="AIE498" s="168"/>
      <c r="AIF498" s="168"/>
      <c r="AIG498" s="168"/>
      <c r="AIH498" s="168"/>
      <c r="AII498" s="168"/>
      <c r="AIJ498" s="168"/>
      <c r="AIK498" s="168"/>
      <c r="AIL498" s="168"/>
      <c r="AIM498" s="168"/>
      <c r="AIN498" s="168"/>
      <c r="AIO498" s="168"/>
      <c r="AIP498" s="168"/>
      <c r="AIQ498" s="168"/>
      <c r="AIR498" s="168"/>
      <c r="AIS498" s="168"/>
      <c r="AIT498" s="168"/>
      <c r="AIU498" s="168"/>
      <c r="AIV498" s="168"/>
      <c r="AIW498" s="168"/>
      <c r="AIX498" s="168"/>
      <c r="AIY498" s="168"/>
      <c r="AIZ498" s="168"/>
      <c r="AJA498" s="168"/>
      <c r="AJB498" s="168"/>
      <c r="AJC498" s="168"/>
      <c r="AJD498" s="168"/>
      <c r="AJE498" s="168"/>
      <c r="AJF498" s="168"/>
      <c r="AJG498" s="168"/>
      <c r="AJH498" s="168"/>
      <c r="AJI498" s="168"/>
      <c r="AJJ498" s="168"/>
      <c r="AJK498" s="168"/>
      <c r="AJL498" s="168"/>
      <c r="AJM498" s="168"/>
      <c r="AJN498" s="168"/>
      <c r="AJO498" s="168"/>
      <c r="AJP498" s="168"/>
      <c r="AJQ498" s="168"/>
      <c r="AJR498" s="168"/>
      <c r="AJS498" s="168"/>
      <c r="AJT498" s="168"/>
      <c r="AJU498" s="168"/>
      <c r="AJV498" s="168"/>
      <c r="AJW498" s="168"/>
      <c r="AJX498" s="168"/>
      <c r="AJY498" s="168"/>
      <c r="AJZ498" s="168"/>
      <c r="AKA498" s="168"/>
      <c r="AKB498" s="168"/>
      <c r="AKC498" s="168"/>
      <c r="AKD498" s="168"/>
      <c r="AKE498" s="168"/>
      <c r="AKF498" s="168"/>
      <c r="AKG498" s="168"/>
      <c r="AKH498" s="168"/>
      <c r="AKI498" s="168"/>
      <c r="AKJ498" s="168"/>
      <c r="AKK498" s="168"/>
      <c r="AKL498" s="168"/>
      <c r="AKM498" s="168"/>
      <c r="AKN498" s="168"/>
      <c r="AKO498" s="168"/>
      <c r="AKP498" s="168"/>
      <c r="AKQ498" s="168"/>
      <c r="AKR498" s="168"/>
      <c r="AKS498" s="168"/>
      <c r="AKT498" s="168"/>
      <c r="AKU498" s="168"/>
      <c r="AKV498" s="168"/>
      <c r="AKW498" s="168"/>
      <c r="AKX498" s="168"/>
      <c r="AKY498" s="168"/>
      <c r="AKZ498" s="168"/>
      <c r="ALA498" s="168"/>
      <c r="ALB498" s="168"/>
      <c r="ALC498" s="168"/>
      <c r="ALD498" s="168"/>
      <c r="ALE498" s="168"/>
      <c r="ALF498" s="168"/>
      <c r="ALG498" s="168"/>
      <c r="ALH498" s="168"/>
      <c r="ALI498" s="168"/>
      <c r="ALJ498" s="168"/>
      <c r="ALK498" s="168"/>
      <c r="ALL498" s="168"/>
      <c r="ALM498" s="168"/>
      <c r="ALN498" s="168"/>
      <c r="ALO498" s="168"/>
      <c r="ALP498" s="168"/>
      <c r="ALQ498" s="168"/>
      <c r="ALR498" s="168"/>
      <c r="ALS498" s="168"/>
      <c r="ALT498" s="168"/>
      <c r="ALU498" s="168"/>
      <c r="ALV498" s="168"/>
      <c r="ALW498" s="168"/>
      <c r="ALX498" s="168"/>
      <c r="ALY498" s="168"/>
      <c r="ALZ498" s="168"/>
      <c r="AMA498" s="168"/>
      <c r="AMB498" s="168"/>
      <c r="AMC498" s="168"/>
      <c r="AMD498" s="168"/>
      <c r="AME498" s="168"/>
      <c r="AMF498" s="168"/>
      <c r="AMG498" s="168"/>
      <c r="AMH498" s="168"/>
      <c r="AMI498" s="168"/>
      <c r="AMJ498" s="168"/>
      <c r="AMK498" s="168"/>
      <c r="AML498" s="168"/>
    </row>
    <row r="499" spans="3:1026" s="168" customFormat="1" ht="15.75" x14ac:dyDescent="0.25">
      <c r="J499" s="24"/>
      <c r="L499" s="46"/>
      <c r="M499" s="24"/>
      <c r="O499" s="46"/>
      <c r="P499" s="47"/>
      <c r="Q499" s="46"/>
      <c r="R499" s="46"/>
      <c r="S499" s="48"/>
      <c r="T499" s="24"/>
      <c r="U499" s="46"/>
      <c r="V499" s="48"/>
      <c r="W499" s="24"/>
      <c r="X499" s="46"/>
      <c r="Y499" s="48"/>
      <c r="Z499" s="46"/>
      <c r="AA499" s="46"/>
      <c r="AB499" s="48"/>
      <c r="AC499" s="48"/>
      <c r="AD499" s="46"/>
    </row>
    <row r="500" spans="3:1026" s="168" customFormat="1" ht="15.75" x14ac:dyDescent="0.25">
      <c r="J500" s="24"/>
      <c r="L500" s="46"/>
      <c r="M500" s="24"/>
      <c r="O500" s="46"/>
      <c r="P500" s="47"/>
      <c r="Q500" s="46"/>
      <c r="R500" s="46"/>
      <c r="S500" s="48"/>
      <c r="T500" s="24"/>
      <c r="U500" s="46"/>
      <c r="V500" s="48"/>
      <c r="W500" s="24"/>
      <c r="X500" s="46"/>
      <c r="Y500" s="48"/>
      <c r="Z500" s="46"/>
      <c r="AA500" s="46"/>
      <c r="AB500" s="48"/>
      <c r="AC500" s="48"/>
      <c r="AD500" s="46"/>
    </row>
    <row r="501" spans="3:1026" s="168" customFormat="1" ht="15.75" x14ac:dyDescent="0.25">
      <c r="J501" s="24"/>
      <c r="L501" s="46"/>
      <c r="M501" s="24"/>
      <c r="O501" s="46"/>
      <c r="P501" s="47"/>
      <c r="Q501" s="46"/>
      <c r="R501" s="46"/>
      <c r="S501" s="48"/>
      <c r="T501" s="24"/>
      <c r="U501" s="46"/>
      <c r="V501" s="48"/>
      <c r="W501" s="24"/>
      <c r="X501" s="46"/>
      <c r="Y501" s="48"/>
      <c r="Z501" s="46"/>
      <c r="AA501" s="46"/>
      <c r="AB501" s="48"/>
      <c r="AC501" s="48"/>
      <c r="AD501" s="46"/>
    </row>
    <row r="502" spans="3:1026" s="168" customFormat="1" ht="36.75" customHeight="1" x14ac:dyDescent="0.25">
      <c r="C502" s="156" t="s">
        <v>287</v>
      </c>
      <c r="J502" s="24"/>
      <c r="L502" s="46"/>
      <c r="M502" s="24"/>
      <c r="O502" s="46"/>
      <c r="P502" s="47"/>
      <c r="Q502" s="46"/>
      <c r="R502" s="46"/>
      <c r="S502" s="48"/>
      <c r="T502" s="24"/>
      <c r="U502" s="46"/>
      <c r="V502" s="48"/>
      <c r="W502" s="24"/>
      <c r="X502" s="46"/>
      <c r="Y502" s="48"/>
      <c r="Z502" s="46"/>
      <c r="AA502" s="46"/>
      <c r="AB502" s="48"/>
      <c r="AC502" s="48"/>
      <c r="AD502" s="46"/>
    </row>
    <row r="503" spans="3:1026" s="168" customFormat="1" ht="15.75" x14ac:dyDescent="0.25">
      <c r="J503" s="24"/>
      <c r="L503" s="46"/>
      <c r="M503" s="24"/>
      <c r="O503" s="46"/>
      <c r="P503" s="47"/>
      <c r="Q503" s="46"/>
      <c r="R503" s="46"/>
      <c r="S503" s="48"/>
      <c r="T503" s="24"/>
      <c r="U503" s="46"/>
      <c r="V503" s="48"/>
      <c r="W503" s="24"/>
      <c r="X503" s="46"/>
      <c r="Y503" s="48"/>
      <c r="Z503" s="46"/>
      <c r="AA503" s="46"/>
      <c r="AB503" s="48"/>
      <c r="AC503" s="48"/>
      <c r="AD503" s="46"/>
    </row>
    <row r="504" spans="3:1026" s="168" customFormat="1" ht="15.75" x14ac:dyDescent="0.25">
      <c r="J504" s="24"/>
      <c r="L504" s="46"/>
      <c r="M504" s="24"/>
      <c r="O504" s="46"/>
      <c r="P504" s="47"/>
      <c r="Q504" s="46"/>
      <c r="R504" s="46"/>
      <c r="S504" s="48"/>
      <c r="T504" s="24"/>
      <c r="U504" s="46"/>
      <c r="V504" s="48"/>
      <c r="W504" s="24"/>
      <c r="X504" s="46"/>
      <c r="Y504" s="48"/>
      <c r="Z504" s="46"/>
      <c r="AA504" s="46"/>
      <c r="AB504" s="48"/>
      <c r="AC504" s="48"/>
      <c r="AD504" s="46"/>
    </row>
    <row r="505" spans="3:1026" s="168" customFormat="1" ht="15.75" x14ac:dyDescent="0.25">
      <c r="J505" s="24"/>
      <c r="L505" s="46"/>
      <c r="M505" s="24"/>
      <c r="O505" s="46"/>
      <c r="P505" s="47"/>
      <c r="Q505" s="46"/>
      <c r="R505" s="46"/>
      <c r="S505" s="48"/>
      <c r="T505" s="24"/>
      <c r="U505" s="46"/>
      <c r="V505" s="48"/>
      <c r="W505" s="24"/>
      <c r="X505" s="46"/>
      <c r="Y505" s="48"/>
      <c r="Z505" s="46"/>
      <c r="AA505" s="46"/>
      <c r="AB505" s="48"/>
      <c r="AC505" s="48"/>
      <c r="AD505" s="46"/>
    </row>
    <row r="506" spans="3:1026" s="168" customFormat="1" ht="15.75" x14ac:dyDescent="0.25">
      <c r="J506" s="24"/>
      <c r="L506" s="46"/>
      <c r="M506" s="24"/>
      <c r="O506" s="46"/>
      <c r="P506" s="47"/>
      <c r="Q506" s="46"/>
      <c r="R506" s="46"/>
      <c r="S506" s="48"/>
      <c r="T506" s="24"/>
      <c r="U506" s="46"/>
      <c r="V506" s="48"/>
      <c r="W506" s="24"/>
      <c r="X506" s="46"/>
      <c r="Y506" s="48"/>
      <c r="Z506" s="46"/>
      <c r="AA506" s="46"/>
      <c r="AB506" s="48"/>
      <c r="AC506" s="48"/>
      <c r="AD506" s="46"/>
    </row>
    <row r="507" spans="3:1026" s="168" customFormat="1" ht="15.75" x14ac:dyDescent="0.25">
      <c r="J507" s="24"/>
      <c r="L507" s="46"/>
      <c r="M507" s="24"/>
      <c r="O507" s="46"/>
      <c r="P507" s="47"/>
      <c r="Q507" s="46"/>
      <c r="R507" s="46"/>
      <c r="S507" s="48"/>
      <c r="T507" s="24"/>
      <c r="U507" s="46"/>
      <c r="V507" s="48"/>
      <c r="W507" s="24"/>
      <c r="X507" s="46"/>
      <c r="Y507" s="48"/>
      <c r="Z507" s="46"/>
      <c r="AA507" s="46"/>
      <c r="AB507" s="48"/>
      <c r="AC507" s="48"/>
      <c r="AD507" s="46"/>
    </row>
    <row r="508" spans="3:1026" s="168" customFormat="1" ht="15.75" x14ac:dyDescent="0.25">
      <c r="J508" s="24"/>
      <c r="L508" s="46"/>
      <c r="M508" s="24"/>
      <c r="O508" s="46"/>
      <c r="P508" s="47"/>
      <c r="Q508" s="46"/>
      <c r="R508" s="46"/>
      <c r="S508" s="48"/>
      <c r="T508" s="24"/>
      <c r="U508" s="46"/>
      <c r="V508" s="48"/>
      <c r="W508" s="24"/>
      <c r="X508" s="46"/>
      <c r="Y508" s="48"/>
      <c r="Z508" s="46"/>
      <c r="AA508" s="46"/>
      <c r="AB508" s="48"/>
      <c r="AC508" s="48"/>
      <c r="AD508" s="46"/>
    </row>
    <row r="509" spans="3:1026" s="168" customFormat="1" ht="15.75" x14ac:dyDescent="0.25">
      <c r="J509" s="24"/>
      <c r="L509" s="46"/>
      <c r="M509" s="24"/>
      <c r="O509" s="46"/>
      <c r="P509" s="47"/>
      <c r="Q509" s="46"/>
      <c r="R509" s="46"/>
      <c r="S509" s="48"/>
      <c r="T509" s="24"/>
      <c r="U509" s="46"/>
      <c r="V509" s="48"/>
      <c r="W509" s="24"/>
      <c r="X509" s="46"/>
      <c r="Y509" s="48"/>
      <c r="Z509" s="46"/>
      <c r="AA509" s="46"/>
      <c r="AB509" s="48"/>
      <c r="AC509" s="48"/>
      <c r="AD509" s="46"/>
    </row>
    <row r="510" spans="3:1026" s="168" customFormat="1" ht="15.75" x14ac:dyDescent="0.25">
      <c r="J510" s="24"/>
      <c r="L510" s="46"/>
      <c r="M510" s="24"/>
      <c r="O510" s="46"/>
      <c r="P510" s="47"/>
      <c r="Q510" s="46"/>
      <c r="R510" s="46"/>
      <c r="S510" s="48"/>
      <c r="T510" s="24"/>
      <c r="U510" s="46"/>
      <c r="V510" s="48"/>
      <c r="W510" s="24"/>
      <c r="X510" s="46"/>
      <c r="Y510" s="48"/>
      <c r="Z510" s="46"/>
      <c r="AA510" s="46"/>
      <c r="AB510" s="48"/>
      <c r="AC510" s="48"/>
      <c r="AD510" s="46"/>
    </row>
    <row r="511" spans="3:1026" s="168" customFormat="1" ht="15.75" x14ac:dyDescent="0.25">
      <c r="J511" s="24"/>
      <c r="L511" s="46"/>
      <c r="M511" s="24"/>
      <c r="O511" s="46"/>
      <c r="P511" s="47"/>
      <c r="Q511" s="46"/>
      <c r="R511" s="46"/>
      <c r="S511" s="48"/>
      <c r="T511" s="24"/>
      <c r="U511" s="46"/>
      <c r="V511" s="48"/>
      <c r="W511" s="24"/>
      <c r="X511" s="46"/>
      <c r="Y511" s="48"/>
      <c r="Z511" s="46"/>
      <c r="AA511" s="46"/>
      <c r="AB511" s="48"/>
      <c r="AC511" s="48"/>
      <c r="AD511" s="46"/>
    </row>
    <row r="512" spans="3:1026" s="168" customFormat="1" ht="15.75" x14ac:dyDescent="0.25">
      <c r="J512" s="24"/>
      <c r="L512" s="46"/>
      <c r="M512" s="24"/>
      <c r="O512" s="46"/>
      <c r="P512" s="47"/>
      <c r="Q512" s="46"/>
      <c r="R512" s="46"/>
      <c r="S512" s="48"/>
      <c r="T512" s="24"/>
      <c r="U512" s="46"/>
      <c r="V512" s="48"/>
      <c r="W512" s="24"/>
      <c r="X512" s="46"/>
      <c r="Y512" s="48"/>
      <c r="Z512" s="46"/>
      <c r="AA512" s="46"/>
      <c r="AB512" s="48"/>
      <c r="AC512" s="48"/>
      <c r="AD512" s="46"/>
    </row>
    <row r="513" spans="10:30" s="168" customFormat="1" ht="15.75" x14ac:dyDescent="0.25">
      <c r="J513" s="24"/>
      <c r="L513" s="46"/>
      <c r="M513" s="24"/>
      <c r="O513" s="46"/>
      <c r="P513" s="47"/>
      <c r="Q513" s="46"/>
      <c r="R513" s="46"/>
      <c r="S513" s="48"/>
      <c r="T513" s="24"/>
      <c r="U513" s="46"/>
      <c r="V513" s="48"/>
      <c r="W513" s="24"/>
      <c r="X513" s="46"/>
      <c r="Y513" s="48"/>
      <c r="Z513" s="46"/>
      <c r="AA513" s="46"/>
      <c r="AB513" s="48"/>
      <c r="AC513" s="48"/>
      <c r="AD513" s="46"/>
    </row>
    <row r="514" spans="10:30" s="168" customFormat="1" ht="15.75" x14ac:dyDescent="0.25">
      <c r="J514" s="24"/>
      <c r="L514" s="46"/>
      <c r="M514" s="24"/>
      <c r="O514" s="46"/>
      <c r="P514" s="47"/>
      <c r="Q514" s="46"/>
      <c r="R514" s="46"/>
      <c r="S514" s="48"/>
      <c r="T514" s="24"/>
      <c r="U514" s="46"/>
      <c r="V514" s="48"/>
      <c r="W514" s="24"/>
      <c r="X514" s="46"/>
      <c r="Y514" s="48"/>
      <c r="Z514" s="46"/>
      <c r="AA514" s="46"/>
      <c r="AB514" s="48"/>
      <c r="AC514" s="48"/>
      <c r="AD514" s="46"/>
    </row>
    <row r="515" spans="10:30" s="168" customFormat="1" ht="15.75" x14ac:dyDescent="0.25">
      <c r="J515" s="24"/>
      <c r="L515" s="46"/>
      <c r="M515" s="24"/>
      <c r="O515" s="46"/>
      <c r="P515" s="47"/>
      <c r="Q515" s="46"/>
      <c r="R515" s="46"/>
      <c r="S515" s="48"/>
      <c r="T515" s="24"/>
      <c r="U515" s="46"/>
      <c r="V515" s="48"/>
      <c r="W515" s="24"/>
      <c r="X515" s="46"/>
      <c r="Y515" s="48"/>
      <c r="Z515" s="46"/>
      <c r="AA515" s="46"/>
      <c r="AB515" s="48"/>
      <c r="AC515" s="48"/>
      <c r="AD515" s="46"/>
    </row>
    <row r="516" spans="10:30" s="168" customFormat="1" ht="15.75" x14ac:dyDescent="0.25">
      <c r="J516" s="24"/>
      <c r="L516" s="46"/>
      <c r="M516" s="24"/>
      <c r="O516" s="46"/>
      <c r="P516" s="47"/>
      <c r="Q516" s="46"/>
      <c r="R516" s="46"/>
      <c r="S516" s="48"/>
      <c r="T516" s="24"/>
      <c r="U516" s="46"/>
      <c r="V516" s="48"/>
      <c r="W516" s="24"/>
      <c r="X516" s="46"/>
      <c r="Y516" s="48"/>
      <c r="Z516" s="46"/>
      <c r="AA516" s="46"/>
      <c r="AB516" s="48"/>
      <c r="AC516" s="48"/>
      <c r="AD516" s="46"/>
    </row>
    <row r="517" spans="10:30" s="168" customFormat="1" ht="15.75" x14ac:dyDescent="0.25">
      <c r="J517" s="24"/>
      <c r="L517" s="46"/>
      <c r="M517" s="24"/>
      <c r="O517" s="46"/>
      <c r="P517" s="47"/>
      <c r="Q517" s="46"/>
      <c r="R517" s="46"/>
      <c r="S517" s="48"/>
      <c r="T517" s="24"/>
      <c r="U517" s="46"/>
      <c r="V517" s="48"/>
      <c r="W517" s="24"/>
      <c r="X517" s="46"/>
      <c r="Y517" s="48"/>
      <c r="Z517" s="46"/>
      <c r="AA517" s="46"/>
      <c r="AB517" s="48"/>
      <c r="AC517" s="48"/>
      <c r="AD517" s="46"/>
    </row>
    <row r="518" spans="10:30" s="168" customFormat="1" ht="15.75" x14ac:dyDescent="0.25">
      <c r="J518" s="24"/>
      <c r="L518" s="46"/>
      <c r="M518" s="24"/>
      <c r="O518" s="46"/>
      <c r="P518" s="47"/>
      <c r="Q518" s="46"/>
      <c r="R518" s="46"/>
      <c r="S518" s="48"/>
      <c r="T518" s="24"/>
      <c r="U518" s="46"/>
      <c r="V518" s="48"/>
      <c r="W518" s="24"/>
      <c r="X518" s="46"/>
      <c r="Y518" s="48"/>
      <c r="Z518" s="46"/>
      <c r="AA518" s="46"/>
      <c r="AB518" s="48"/>
      <c r="AC518" s="48"/>
      <c r="AD518" s="46"/>
    </row>
    <row r="519" spans="10:30" s="168" customFormat="1" ht="15.75" x14ac:dyDescent="0.25">
      <c r="J519" s="24"/>
      <c r="L519" s="46"/>
      <c r="M519" s="24"/>
      <c r="O519" s="46"/>
      <c r="P519" s="47"/>
      <c r="Q519" s="46"/>
      <c r="R519" s="46"/>
      <c r="S519" s="48"/>
      <c r="T519" s="24"/>
      <c r="U519" s="46"/>
      <c r="V519" s="48"/>
      <c r="W519" s="24"/>
      <c r="X519" s="46"/>
      <c r="Y519" s="48"/>
      <c r="Z519" s="46"/>
      <c r="AA519" s="46"/>
      <c r="AB519" s="48"/>
      <c r="AC519" s="48"/>
      <c r="AD519" s="46"/>
    </row>
    <row r="520" spans="10:30" s="168" customFormat="1" ht="15.75" x14ac:dyDescent="0.25">
      <c r="J520" s="24"/>
      <c r="L520" s="46"/>
      <c r="M520" s="24"/>
      <c r="O520" s="46"/>
      <c r="P520" s="47"/>
      <c r="Q520" s="46"/>
      <c r="R520" s="46"/>
      <c r="S520" s="48"/>
      <c r="T520" s="24"/>
      <c r="U520" s="46"/>
      <c r="V520" s="48"/>
      <c r="W520" s="24"/>
      <c r="X520" s="46"/>
      <c r="Y520" s="48"/>
      <c r="Z520" s="46"/>
      <c r="AA520" s="46"/>
      <c r="AB520" s="48"/>
      <c r="AC520" s="48"/>
      <c r="AD520" s="46"/>
    </row>
    <row r="521" spans="10:30" s="168" customFormat="1" ht="15.75" x14ac:dyDescent="0.25">
      <c r="J521" s="24"/>
      <c r="L521" s="46"/>
      <c r="M521" s="24"/>
      <c r="O521" s="46"/>
      <c r="P521" s="47"/>
      <c r="Q521" s="46"/>
      <c r="R521" s="46"/>
      <c r="S521" s="48"/>
      <c r="T521" s="24"/>
      <c r="U521" s="46"/>
      <c r="V521" s="48"/>
      <c r="W521" s="24"/>
      <c r="X521" s="46"/>
      <c r="Y521" s="48"/>
      <c r="Z521" s="46"/>
      <c r="AA521" s="46"/>
      <c r="AB521" s="48"/>
      <c r="AC521" s="48"/>
      <c r="AD521" s="46"/>
    </row>
    <row r="522" spans="10:30" s="168" customFormat="1" ht="15.75" x14ac:dyDescent="0.25">
      <c r="J522" s="24"/>
      <c r="L522" s="46"/>
      <c r="M522" s="24"/>
      <c r="O522" s="46"/>
      <c r="P522" s="47"/>
      <c r="Q522" s="46"/>
      <c r="R522" s="46"/>
      <c r="S522" s="48"/>
      <c r="T522" s="24"/>
      <c r="U522" s="46"/>
      <c r="V522" s="48"/>
      <c r="W522" s="24"/>
      <c r="X522" s="46"/>
      <c r="Y522" s="48"/>
      <c r="Z522" s="46"/>
      <c r="AA522" s="46"/>
      <c r="AB522" s="48"/>
      <c r="AC522" s="48"/>
      <c r="AD522" s="46"/>
    </row>
    <row r="523" spans="10:30" s="168" customFormat="1" ht="15.75" x14ac:dyDescent="0.25">
      <c r="J523" s="24"/>
      <c r="L523" s="46"/>
      <c r="M523" s="24"/>
      <c r="O523" s="46"/>
      <c r="P523" s="47"/>
      <c r="Q523" s="46"/>
      <c r="R523" s="46"/>
      <c r="S523" s="48"/>
      <c r="T523" s="24"/>
      <c r="U523" s="46"/>
      <c r="V523" s="48"/>
      <c r="W523" s="24"/>
      <c r="X523" s="46"/>
      <c r="Y523" s="48"/>
      <c r="Z523" s="46"/>
      <c r="AA523" s="46"/>
      <c r="AB523" s="48"/>
      <c r="AC523" s="48"/>
      <c r="AD523" s="46"/>
    </row>
    <row r="524" spans="10:30" s="168" customFormat="1" ht="15.75" x14ac:dyDescent="0.25">
      <c r="J524" s="24"/>
      <c r="L524" s="46"/>
      <c r="M524" s="24"/>
      <c r="O524" s="46"/>
      <c r="P524" s="47"/>
      <c r="Q524" s="46"/>
      <c r="R524" s="46"/>
      <c r="S524" s="48"/>
      <c r="T524" s="24"/>
      <c r="U524" s="46"/>
      <c r="V524" s="48"/>
      <c r="W524" s="24"/>
      <c r="X524" s="46"/>
      <c r="Y524" s="48"/>
      <c r="Z524" s="46"/>
      <c r="AA524" s="46"/>
      <c r="AB524" s="48"/>
      <c r="AC524" s="48"/>
      <c r="AD524" s="46"/>
    </row>
    <row r="525" spans="10:30" s="168" customFormat="1" ht="15.75" x14ac:dyDescent="0.25">
      <c r="J525" s="24"/>
      <c r="L525" s="46"/>
      <c r="M525" s="24"/>
      <c r="O525" s="46"/>
      <c r="P525" s="47"/>
      <c r="Q525" s="46"/>
      <c r="R525" s="46"/>
      <c r="S525" s="48"/>
      <c r="T525" s="24"/>
      <c r="U525" s="46"/>
      <c r="V525" s="48"/>
      <c r="W525" s="24"/>
      <c r="X525" s="46"/>
      <c r="Y525" s="48"/>
      <c r="Z525" s="46"/>
      <c r="AA525" s="46"/>
      <c r="AB525" s="48"/>
      <c r="AC525" s="48"/>
      <c r="AD525" s="46"/>
    </row>
    <row r="526" spans="10:30" s="168" customFormat="1" ht="15.75" x14ac:dyDescent="0.25">
      <c r="J526" s="24"/>
      <c r="L526" s="46"/>
      <c r="M526" s="24"/>
      <c r="O526" s="46"/>
      <c r="P526" s="47"/>
      <c r="Q526" s="46"/>
      <c r="R526" s="46"/>
      <c r="S526" s="48"/>
      <c r="T526" s="24"/>
      <c r="U526" s="46"/>
      <c r="V526" s="48"/>
      <c r="W526" s="24"/>
      <c r="X526" s="46"/>
      <c r="Y526" s="48"/>
      <c r="Z526" s="46"/>
      <c r="AA526" s="46"/>
      <c r="AB526" s="48"/>
      <c r="AC526" s="48"/>
      <c r="AD526" s="46"/>
    </row>
    <row r="527" spans="10:30" s="168" customFormat="1" ht="15.75" x14ac:dyDescent="0.25">
      <c r="J527" s="24"/>
      <c r="L527" s="46"/>
      <c r="M527" s="24"/>
      <c r="O527" s="46"/>
      <c r="P527" s="47"/>
      <c r="Q527" s="46"/>
      <c r="R527" s="46"/>
      <c r="S527" s="48"/>
      <c r="T527" s="24"/>
      <c r="U527" s="46"/>
      <c r="V527" s="48"/>
      <c r="W527" s="24"/>
      <c r="X527" s="46"/>
      <c r="Y527" s="48"/>
      <c r="Z527" s="46"/>
      <c r="AA527" s="46"/>
      <c r="AB527" s="48"/>
      <c r="AC527" s="48"/>
      <c r="AD527" s="46"/>
    </row>
    <row r="528" spans="10:30" s="168" customFormat="1" ht="15.75" x14ac:dyDescent="0.25">
      <c r="J528" s="24"/>
      <c r="L528" s="46"/>
      <c r="M528" s="24"/>
      <c r="O528" s="46"/>
      <c r="P528" s="47"/>
      <c r="Q528" s="46"/>
      <c r="R528" s="46"/>
      <c r="S528" s="48"/>
      <c r="T528" s="24"/>
      <c r="U528" s="46"/>
      <c r="V528" s="48"/>
      <c r="W528" s="24"/>
      <c r="X528" s="46"/>
      <c r="Y528" s="48"/>
      <c r="Z528" s="46"/>
      <c r="AA528" s="46"/>
      <c r="AB528" s="48"/>
      <c r="AC528" s="48"/>
      <c r="AD528" s="46"/>
    </row>
    <row r="529" spans="10:30" s="168" customFormat="1" ht="15.75" x14ac:dyDescent="0.25">
      <c r="J529" s="24"/>
      <c r="L529" s="46"/>
      <c r="M529" s="24"/>
      <c r="O529" s="46"/>
      <c r="P529" s="47"/>
      <c r="Q529" s="46"/>
      <c r="R529" s="46"/>
      <c r="S529" s="48"/>
      <c r="T529" s="24"/>
      <c r="U529" s="46"/>
      <c r="V529" s="48"/>
      <c r="W529" s="24"/>
      <c r="X529" s="46"/>
      <c r="Y529" s="48"/>
      <c r="Z529" s="46"/>
      <c r="AA529" s="46"/>
      <c r="AB529" s="48"/>
      <c r="AC529" s="48"/>
      <c r="AD529" s="46"/>
    </row>
    <row r="530" spans="10:30" s="168" customFormat="1" ht="15.75" x14ac:dyDescent="0.25">
      <c r="J530" s="24"/>
      <c r="L530" s="46"/>
      <c r="M530" s="24"/>
      <c r="O530" s="46"/>
      <c r="P530" s="47"/>
      <c r="Q530" s="46"/>
      <c r="R530" s="46"/>
      <c r="S530" s="48"/>
      <c r="T530" s="24"/>
      <c r="U530" s="46"/>
      <c r="V530" s="48"/>
      <c r="W530" s="24"/>
      <c r="X530" s="46"/>
      <c r="Y530" s="48"/>
      <c r="Z530" s="46"/>
      <c r="AA530" s="46"/>
      <c r="AB530" s="48"/>
      <c r="AC530" s="48"/>
      <c r="AD530" s="46"/>
    </row>
    <row r="531" spans="10:30" s="168" customFormat="1" ht="15.75" x14ac:dyDescent="0.25">
      <c r="J531" s="24"/>
      <c r="L531" s="46"/>
      <c r="M531" s="24"/>
      <c r="O531" s="46"/>
      <c r="P531" s="47"/>
      <c r="Q531" s="46"/>
      <c r="R531" s="46"/>
      <c r="S531" s="48"/>
      <c r="T531" s="24"/>
      <c r="U531" s="46"/>
      <c r="V531" s="48"/>
      <c r="W531" s="24"/>
      <c r="X531" s="46"/>
      <c r="Y531" s="48"/>
      <c r="Z531" s="46"/>
      <c r="AA531" s="46"/>
      <c r="AB531" s="48"/>
      <c r="AC531" s="48"/>
      <c r="AD531" s="46"/>
    </row>
    <row r="532" spans="10:30" s="168" customFormat="1" ht="15.75" x14ac:dyDescent="0.25">
      <c r="J532" s="24"/>
      <c r="L532" s="46"/>
      <c r="M532" s="24"/>
      <c r="O532" s="46"/>
      <c r="P532" s="47"/>
      <c r="Q532" s="46"/>
      <c r="R532" s="46"/>
      <c r="S532" s="48"/>
      <c r="T532" s="24"/>
      <c r="U532" s="46"/>
      <c r="V532" s="48"/>
      <c r="W532" s="24"/>
      <c r="X532" s="46"/>
      <c r="Y532" s="48"/>
      <c r="Z532" s="46"/>
      <c r="AA532" s="46"/>
      <c r="AB532" s="48"/>
      <c r="AC532" s="48"/>
      <c r="AD532" s="46"/>
    </row>
    <row r="533" spans="10:30" s="168" customFormat="1" ht="15.75" x14ac:dyDescent="0.25">
      <c r="J533" s="24"/>
      <c r="L533" s="46"/>
      <c r="M533" s="24"/>
      <c r="O533" s="46"/>
      <c r="P533" s="47"/>
      <c r="Q533" s="46"/>
      <c r="R533" s="46"/>
      <c r="S533" s="48"/>
      <c r="T533" s="24"/>
      <c r="U533" s="46"/>
      <c r="V533" s="48"/>
      <c r="W533" s="24"/>
      <c r="X533" s="46"/>
      <c r="Y533" s="48"/>
      <c r="Z533" s="46"/>
      <c r="AA533" s="46"/>
      <c r="AB533" s="48"/>
      <c r="AC533" s="48"/>
      <c r="AD533" s="46"/>
    </row>
    <row r="534" spans="10:30" s="168" customFormat="1" ht="15.75" x14ac:dyDescent="0.25">
      <c r="J534" s="24"/>
      <c r="L534" s="46"/>
      <c r="M534" s="24"/>
      <c r="O534" s="46"/>
      <c r="P534" s="47"/>
      <c r="Q534" s="46"/>
      <c r="R534" s="46"/>
      <c r="S534" s="48"/>
      <c r="T534" s="24"/>
      <c r="U534" s="46"/>
      <c r="V534" s="48"/>
      <c r="W534" s="24"/>
      <c r="X534" s="46"/>
      <c r="Y534" s="48"/>
      <c r="Z534" s="46"/>
      <c r="AA534" s="46"/>
      <c r="AB534" s="48"/>
      <c r="AC534" s="48"/>
      <c r="AD534" s="46"/>
    </row>
    <row r="535" spans="10:30" s="168" customFormat="1" ht="15.75" x14ac:dyDescent="0.25">
      <c r="J535" s="24"/>
      <c r="L535" s="46"/>
      <c r="M535" s="24"/>
      <c r="O535" s="46"/>
      <c r="P535" s="47"/>
      <c r="Q535" s="46"/>
      <c r="R535" s="46"/>
      <c r="S535" s="48"/>
      <c r="T535" s="24"/>
      <c r="U535" s="46"/>
      <c r="V535" s="48"/>
      <c r="W535" s="24"/>
      <c r="X535" s="46"/>
      <c r="Y535" s="48"/>
      <c r="Z535" s="46"/>
      <c r="AA535" s="46"/>
      <c r="AB535" s="48"/>
      <c r="AC535" s="48"/>
      <c r="AD535" s="46"/>
    </row>
    <row r="536" spans="10:30" s="168" customFormat="1" ht="15.75" x14ac:dyDescent="0.25">
      <c r="J536" s="24"/>
      <c r="L536" s="46"/>
      <c r="M536" s="24"/>
      <c r="O536" s="46"/>
      <c r="P536" s="47"/>
      <c r="Q536" s="46"/>
      <c r="R536" s="46"/>
      <c r="S536" s="48"/>
      <c r="T536" s="24"/>
      <c r="U536" s="46"/>
      <c r="V536" s="48"/>
      <c r="W536" s="24"/>
      <c r="X536" s="46"/>
      <c r="Y536" s="48"/>
      <c r="Z536" s="46"/>
      <c r="AA536" s="46"/>
      <c r="AB536" s="48"/>
      <c r="AC536" s="48"/>
      <c r="AD536" s="46"/>
    </row>
    <row r="537" spans="10:30" s="168" customFormat="1" ht="15.75" x14ac:dyDescent="0.25">
      <c r="J537" s="24"/>
      <c r="L537" s="46"/>
      <c r="M537" s="24"/>
      <c r="O537" s="46"/>
      <c r="P537" s="47"/>
      <c r="Q537" s="46"/>
      <c r="R537" s="46"/>
      <c r="S537" s="48"/>
      <c r="T537" s="24"/>
      <c r="U537" s="46"/>
      <c r="V537" s="48"/>
      <c r="W537" s="24"/>
      <c r="X537" s="46"/>
      <c r="Y537" s="48"/>
      <c r="Z537" s="46"/>
      <c r="AA537" s="46"/>
      <c r="AB537" s="48"/>
      <c r="AC537" s="48"/>
      <c r="AD537" s="46"/>
    </row>
    <row r="538" spans="10:30" s="168" customFormat="1" ht="15.75" x14ac:dyDescent="0.25">
      <c r="J538" s="24"/>
      <c r="L538" s="46"/>
      <c r="M538" s="24"/>
      <c r="O538" s="46"/>
      <c r="P538" s="47"/>
      <c r="Q538" s="46"/>
      <c r="R538" s="46"/>
      <c r="S538" s="48"/>
      <c r="T538" s="24"/>
      <c r="U538" s="46"/>
      <c r="V538" s="48"/>
      <c r="W538" s="24"/>
      <c r="X538" s="46"/>
      <c r="Y538" s="48"/>
      <c r="Z538" s="46"/>
      <c r="AA538" s="46"/>
      <c r="AB538" s="48"/>
      <c r="AC538" s="48"/>
      <c r="AD538" s="46"/>
    </row>
    <row r="539" spans="10:30" s="168" customFormat="1" ht="15.75" x14ac:dyDescent="0.25">
      <c r="J539" s="24"/>
      <c r="L539" s="46"/>
      <c r="M539" s="24"/>
      <c r="O539" s="46"/>
      <c r="P539" s="47"/>
      <c r="Q539" s="46"/>
      <c r="R539" s="46"/>
      <c r="S539" s="48"/>
      <c r="T539" s="24"/>
      <c r="U539" s="46"/>
      <c r="V539" s="48"/>
      <c r="W539" s="24"/>
      <c r="X539" s="46"/>
      <c r="Y539" s="48"/>
      <c r="Z539" s="46"/>
      <c r="AA539" s="46"/>
      <c r="AB539" s="48"/>
      <c r="AC539" s="48"/>
      <c r="AD539" s="46"/>
    </row>
    <row r="540" spans="10:30" s="168" customFormat="1" ht="15.75" x14ac:dyDescent="0.25">
      <c r="J540" s="24"/>
      <c r="L540" s="46"/>
      <c r="M540" s="24"/>
      <c r="O540" s="46"/>
      <c r="P540" s="47"/>
      <c r="Q540" s="46"/>
      <c r="R540" s="46"/>
      <c r="S540" s="48"/>
      <c r="T540" s="24"/>
      <c r="U540" s="46"/>
      <c r="V540" s="48"/>
      <c r="W540" s="24"/>
      <c r="X540" s="46"/>
      <c r="Y540" s="48"/>
      <c r="Z540" s="46"/>
      <c r="AA540" s="46"/>
      <c r="AB540" s="48"/>
      <c r="AC540" s="48"/>
      <c r="AD540" s="46"/>
    </row>
    <row r="541" spans="10:30" s="168" customFormat="1" ht="15.75" x14ac:dyDescent="0.25">
      <c r="J541" s="24"/>
      <c r="L541" s="46"/>
      <c r="M541" s="24"/>
      <c r="O541" s="46"/>
      <c r="P541" s="47"/>
      <c r="Q541" s="46"/>
      <c r="R541" s="46"/>
      <c r="S541" s="48"/>
      <c r="T541" s="24"/>
      <c r="U541" s="46"/>
      <c r="V541" s="48"/>
      <c r="W541" s="24"/>
      <c r="X541" s="46"/>
      <c r="Y541" s="48"/>
      <c r="Z541" s="46"/>
      <c r="AA541" s="46"/>
      <c r="AB541" s="48"/>
      <c r="AC541" s="48"/>
      <c r="AD541" s="46"/>
    </row>
    <row r="542" spans="10:30" s="168" customFormat="1" ht="15.75" x14ac:dyDescent="0.25">
      <c r="J542" s="24"/>
      <c r="L542" s="46"/>
      <c r="M542" s="24"/>
      <c r="O542" s="46"/>
      <c r="P542" s="47"/>
      <c r="Q542" s="46"/>
      <c r="R542" s="46"/>
      <c r="S542" s="48"/>
      <c r="T542" s="24"/>
      <c r="U542" s="46"/>
      <c r="V542" s="48"/>
      <c r="W542" s="24"/>
      <c r="X542" s="46"/>
      <c r="Y542" s="48"/>
      <c r="Z542" s="46"/>
      <c r="AA542" s="46"/>
      <c r="AB542" s="48"/>
      <c r="AC542" s="48"/>
      <c r="AD542" s="46"/>
    </row>
    <row r="543" spans="10:30" s="168" customFormat="1" ht="15.75" x14ac:dyDescent="0.25">
      <c r="J543" s="24"/>
      <c r="L543" s="46"/>
      <c r="M543" s="24"/>
      <c r="O543" s="46"/>
      <c r="P543" s="47"/>
      <c r="Q543" s="46"/>
      <c r="R543" s="46"/>
      <c r="S543" s="48"/>
      <c r="T543" s="24"/>
      <c r="U543" s="46"/>
      <c r="V543" s="48"/>
      <c r="W543" s="24"/>
      <c r="X543" s="46"/>
      <c r="Y543" s="48"/>
      <c r="Z543" s="46"/>
      <c r="AA543" s="46"/>
      <c r="AB543" s="48"/>
      <c r="AC543" s="48"/>
      <c r="AD543" s="46"/>
    </row>
    <row r="544" spans="10:30" s="168" customFormat="1" ht="15.75" x14ac:dyDescent="0.25">
      <c r="J544" s="24"/>
      <c r="L544" s="46"/>
      <c r="M544" s="24"/>
      <c r="O544" s="46"/>
      <c r="P544" s="47"/>
      <c r="Q544" s="46"/>
      <c r="R544" s="46"/>
      <c r="S544" s="48"/>
      <c r="T544" s="24"/>
      <c r="U544" s="46"/>
      <c r="V544" s="48"/>
      <c r="W544" s="24"/>
      <c r="X544" s="46"/>
      <c r="Y544" s="48"/>
      <c r="Z544" s="46"/>
      <c r="AA544" s="46"/>
      <c r="AB544" s="48"/>
      <c r="AC544" s="48"/>
      <c r="AD544" s="46"/>
    </row>
    <row r="545" spans="10:30" s="168" customFormat="1" ht="15.75" x14ac:dyDescent="0.25">
      <c r="J545" s="24"/>
      <c r="L545" s="46"/>
      <c r="M545" s="24"/>
      <c r="O545" s="46"/>
      <c r="P545" s="47"/>
      <c r="Q545" s="46"/>
      <c r="R545" s="46"/>
      <c r="S545" s="48"/>
      <c r="T545" s="24"/>
      <c r="U545" s="46"/>
      <c r="V545" s="48"/>
      <c r="W545" s="24"/>
      <c r="X545" s="46"/>
      <c r="Y545" s="48"/>
      <c r="Z545" s="46"/>
      <c r="AA545" s="46"/>
      <c r="AB545" s="48"/>
      <c r="AC545" s="48"/>
      <c r="AD545" s="46"/>
    </row>
    <row r="546" spans="10:30" s="168" customFormat="1" ht="15.75" x14ac:dyDescent="0.25">
      <c r="J546" s="24"/>
      <c r="L546" s="46"/>
      <c r="M546" s="24"/>
      <c r="O546" s="46"/>
      <c r="P546" s="47"/>
      <c r="Q546" s="46"/>
      <c r="R546" s="46"/>
      <c r="S546" s="48"/>
      <c r="T546" s="24"/>
      <c r="U546" s="46"/>
      <c r="V546" s="48"/>
      <c r="W546" s="24"/>
      <c r="X546" s="46"/>
      <c r="Y546" s="48"/>
      <c r="Z546" s="46"/>
      <c r="AA546" s="46"/>
      <c r="AB546" s="48"/>
      <c r="AC546" s="48"/>
      <c r="AD546" s="46"/>
    </row>
    <row r="547" spans="10:30" s="168" customFormat="1" ht="15.75" x14ac:dyDescent="0.25">
      <c r="J547" s="24"/>
      <c r="L547" s="46"/>
      <c r="M547" s="24"/>
      <c r="O547" s="46"/>
      <c r="P547" s="47"/>
      <c r="Q547" s="46"/>
      <c r="R547" s="46"/>
      <c r="S547" s="48"/>
      <c r="T547" s="24"/>
      <c r="U547" s="46"/>
      <c r="V547" s="48"/>
      <c r="W547" s="24"/>
      <c r="X547" s="46"/>
      <c r="Y547" s="48"/>
      <c r="Z547" s="46"/>
      <c r="AA547" s="46"/>
      <c r="AB547" s="48"/>
      <c r="AC547" s="48"/>
      <c r="AD547" s="46"/>
    </row>
    <row r="548" spans="10:30" s="168" customFormat="1" ht="15.75" x14ac:dyDescent="0.25">
      <c r="J548" s="24"/>
      <c r="L548" s="46"/>
      <c r="M548" s="24"/>
      <c r="O548" s="46"/>
      <c r="P548" s="47"/>
      <c r="Q548" s="46"/>
      <c r="R548" s="46"/>
      <c r="S548" s="48"/>
      <c r="T548" s="24"/>
      <c r="U548" s="46"/>
      <c r="V548" s="48"/>
      <c r="W548" s="24"/>
      <c r="X548" s="46"/>
      <c r="Y548" s="48"/>
      <c r="Z548" s="46"/>
      <c r="AA548" s="46"/>
      <c r="AB548" s="48"/>
      <c r="AC548" s="48"/>
      <c r="AD548" s="46"/>
    </row>
    <row r="549" spans="10:30" s="168" customFormat="1" ht="15.75" x14ac:dyDescent="0.25">
      <c r="J549" s="24"/>
      <c r="L549" s="46"/>
      <c r="M549" s="24"/>
      <c r="O549" s="46"/>
      <c r="P549" s="47"/>
      <c r="Q549" s="46"/>
      <c r="R549" s="46"/>
      <c r="S549" s="48"/>
      <c r="T549" s="24"/>
      <c r="U549" s="46"/>
      <c r="V549" s="48"/>
      <c r="W549" s="24"/>
      <c r="X549" s="46"/>
      <c r="Y549" s="48"/>
      <c r="Z549" s="46"/>
      <c r="AA549" s="46"/>
      <c r="AB549" s="48"/>
      <c r="AC549" s="48"/>
      <c r="AD549" s="46"/>
    </row>
    <row r="550" spans="10:30" s="168" customFormat="1" ht="15.75" x14ac:dyDescent="0.25">
      <c r="J550" s="24"/>
      <c r="L550" s="46"/>
      <c r="M550" s="24"/>
      <c r="O550" s="46"/>
      <c r="P550" s="47"/>
      <c r="Q550" s="46"/>
      <c r="R550" s="46"/>
      <c r="S550" s="48"/>
      <c r="T550" s="24"/>
      <c r="U550" s="46"/>
      <c r="V550" s="48"/>
      <c r="W550" s="24"/>
      <c r="X550" s="46"/>
      <c r="Y550" s="48"/>
      <c r="Z550" s="46"/>
      <c r="AA550" s="46"/>
      <c r="AB550" s="48"/>
      <c r="AC550" s="48"/>
      <c r="AD550" s="46"/>
    </row>
    <row r="551" spans="10:30" s="168" customFormat="1" ht="15.75" x14ac:dyDescent="0.25">
      <c r="J551" s="24"/>
      <c r="L551" s="46"/>
      <c r="M551" s="24"/>
      <c r="O551" s="46"/>
      <c r="P551" s="47"/>
      <c r="Q551" s="46"/>
      <c r="R551" s="46"/>
      <c r="S551" s="48"/>
      <c r="T551" s="24"/>
      <c r="U551" s="46"/>
      <c r="V551" s="48"/>
      <c r="W551" s="24"/>
      <c r="X551" s="46"/>
      <c r="Y551" s="48"/>
      <c r="Z551" s="46"/>
      <c r="AA551" s="46"/>
      <c r="AB551" s="48"/>
      <c r="AC551" s="48"/>
      <c r="AD551" s="46"/>
    </row>
    <row r="552" spans="10:30" s="168" customFormat="1" ht="15.75" x14ac:dyDescent="0.25">
      <c r="J552" s="24"/>
      <c r="L552" s="46"/>
      <c r="M552" s="24"/>
      <c r="O552" s="46"/>
      <c r="P552" s="47"/>
      <c r="Q552" s="46"/>
      <c r="R552" s="46"/>
      <c r="S552" s="48"/>
      <c r="T552" s="24"/>
      <c r="U552" s="46"/>
      <c r="V552" s="48"/>
      <c r="W552" s="24"/>
      <c r="X552" s="46"/>
      <c r="Y552" s="48"/>
      <c r="Z552" s="46"/>
      <c r="AA552" s="46"/>
      <c r="AB552" s="48"/>
      <c r="AC552" s="48"/>
      <c r="AD552" s="46"/>
    </row>
    <row r="553" spans="10:30" s="168" customFormat="1" ht="15.75" x14ac:dyDescent="0.25">
      <c r="J553" s="24"/>
      <c r="L553" s="46"/>
      <c r="M553" s="24"/>
      <c r="O553" s="46"/>
      <c r="P553" s="47"/>
      <c r="Q553" s="46"/>
      <c r="R553" s="46"/>
      <c r="S553" s="48"/>
      <c r="T553" s="24"/>
      <c r="U553" s="46"/>
      <c r="V553" s="48"/>
      <c r="W553" s="24"/>
      <c r="X553" s="46"/>
      <c r="Y553" s="48"/>
      <c r="Z553" s="46"/>
      <c r="AA553" s="46"/>
      <c r="AB553" s="48"/>
      <c r="AC553" s="48"/>
      <c r="AD553" s="46"/>
    </row>
    <row r="554" spans="10:30" s="168" customFormat="1" ht="15.75" x14ac:dyDescent="0.25">
      <c r="J554" s="24"/>
      <c r="L554" s="46"/>
      <c r="M554" s="24"/>
      <c r="O554" s="46"/>
      <c r="P554" s="47"/>
      <c r="Q554" s="46"/>
      <c r="R554" s="46"/>
      <c r="S554" s="48"/>
      <c r="T554" s="24"/>
      <c r="U554" s="46"/>
      <c r="V554" s="48"/>
      <c r="W554" s="24"/>
      <c r="X554" s="46"/>
      <c r="Y554" s="48"/>
      <c r="Z554" s="46"/>
      <c r="AA554" s="46"/>
      <c r="AB554" s="48"/>
      <c r="AC554" s="48"/>
      <c r="AD554" s="46"/>
    </row>
    <row r="555" spans="10:30" s="168" customFormat="1" ht="15.75" x14ac:dyDescent="0.25">
      <c r="J555" s="24"/>
      <c r="L555" s="46"/>
      <c r="M555" s="24"/>
      <c r="O555" s="46"/>
      <c r="P555" s="47"/>
      <c r="Q555" s="46"/>
      <c r="R555" s="46"/>
      <c r="S555" s="48"/>
      <c r="T555" s="24"/>
      <c r="U555" s="46"/>
      <c r="V555" s="48"/>
      <c r="W555" s="24"/>
      <c r="X555" s="46"/>
      <c r="Y555" s="48"/>
      <c r="Z555" s="46"/>
      <c r="AA555" s="46"/>
      <c r="AB555" s="48"/>
      <c r="AC555" s="48"/>
      <c r="AD555" s="46"/>
    </row>
    <row r="556" spans="10:30" s="168" customFormat="1" ht="15.75" x14ac:dyDescent="0.25">
      <c r="J556" s="24"/>
      <c r="L556" s="46"/>
      <c r="M556" s="24"/>
      <c r="O556" s="46"/>
      <c r="P556" s="47"/>
      <c r="Q556" s="46"/>
      <c r="R556" s="46"/>
      <c r="S556" s="48"/>
      <c r="T556" s="24"/>
      <c r="U556" s="46"/>
      <c r="V556" s="48"/>
      <c r="W556" s="24"/>
      <c r="X556" s="46"/>
      <c r="Y556" s="48"/>
      <c r="Z556" s="46"/>
      <c r="AA556" s="46"/>
      <c r="AB556" s="48"/>
      <c r="AC556" s="48"/>
      <c r="AD556" s="46"/>
    </row>
    <row r="557" spans="10:30" s="168" customFormat="1" ht="15.75" x14ac:dyDescent="0.25">
      <c r="J557" s="24"/>
      <c r="L557" s="46"/>
      <c r="M557" s="24"/>
      <c r="O557" s="46"/>
      <c r="P557" s="47"/>
      <c r="Q557" s="46"/>
      <c r="R557" s="46"/>
      <c r="S557" s="48"/>
      <c r="T557" s="24"/>
      <c r="U557" s="46"/>
      <c r="V557" s="48"/>
      <c r="W557" s="24"/>
      <c r="X557" s="46"/>
      <c r="Y557" s="48"/>
      <c r="Z557" s="46"/>
      <c r="AA557" s="46"/>
      <c r="AB557" s="48"/>
      <c r="AC557" s="48"/>
      <c r="AD557" s="46"/>
    </row>
    <row r="558" spans="10:30" s="168" customFormat="1" ht="15.75" x14ac:dyDescent="0.25">
      <c r="J558" s="24"/>
      <c r="L558" s="46"/>
      <c r="M558" s="24"/>
      <c r="O558" s="46"/>
      <c r="P558" s="47"/>
      <c r="Q558" s="46"/>
      <c r="R558" s="46"/>
      <c r="S558" s="48"/>
      <c r="T558" s="24"/>
      <c r="U558" s="46"/>
      <c r="V558" s="48"/>
      <c r="W558" s="24"/>
      <c r="X558" s="46"/>
      <c r="Y558" s="48"/>
      <c r="Z558" s="46"/>
      <c r="AA558" s="46"/>
      <c r="AB558" s="48"/>
      <c r="AC558" s="48"/>
      <c r="AD558" s="46"/>
    </row>
    <row r="559" spans="10:30" s="168" customFormat="1" ht="15.75" x14ac:dyDescent="0.25">
      <c r="J559" s="24"/>
      <c r="L559" s="46"/>
      <c r="M559" s="24"/>
      <c r="O559" s="46"/>
      <c r="P559" s="47"/>
      <c r="Q559" s="46"/>
      <c r="R559" s="46"/>
      <c r="S559" s="48"/>
      <c r="T559" s="24"/>
      <c r="U559" s="46"/>
      <c r="V559" s="48"/>
      <c r="W559" s="24"/>
      <c r="X559" s="46"/>
      <c r="Y559" s="48"/>
      <c r="Z559" s="46"/>
      <c r="AA559" s="46"/>
      <c r="AB559" s="48"/>
      <c r="AC559" s="48"/>
      <c r="AD559" s="46"/>
    </row>
    <row r="560" spans="10:30" s="168" customFormat="1" ht="15.75" x14ac:dyDescent="0.25">
      <c r="J560" s="24"/>
      <c r="L560" s="46"/>
      <c r="M560" s="24"/>
      <c r="O560" s="46"/>
      <c r="P560" s="47"/>
      <c r="Q560" s="46"/>
      <c r="R560" s="46"/>
      <c r="S560" s="48"/>
      <c r="T560" s="24"/>
      <c r="U560" s="46"/>
      <c r="V560" s="48"/>
      <c r="W560" s="24"/>
      <c r="X560" s="46"/>
      <c r="Y560" s="48"/>
      <c r="Z560" s="46"/>
      <c r="AA560" s="46"/>
      <c r="AB560" s="48"/>
      <c r="AC560" s="48"/>
      <c r="AD560" s="46"/>
    </row>
    <row r="561" spans="10:30" s="168" customFormat="1" ht="15.75" x14ac:dyDescent="0.25">
      <c r="J561" s="24"/>
      <c r="L561" s="46"/>
      <c r="M561" s="24"/>
      <c r="O561" s="46"/>
      <c r="P561" s="47"/>
      <c r="Q561" s="46"/>
      <c r="R561" s="46"/>
      <c r="S561" s="48"/>
      <c r="T561" s="24"/>
      <c r="U561" s="46"/>
      <c r="V561" s="48"/>
      <c r="W561" s="24"/>
      <c r="X561" s="46"/>
      <c r="Y561" s="48"/>
      <c r="Z561" s="46"/>
      <c r="AA561" s="46"/>
      <c r="AB561" s="48"/>
      <c r="AC561" s="48"/>
      <c r="AD561" s="46"/>
    </row>
    <row r="562" spans="10:30" s="168" customFormat="1" ht="15.75" x14ac:dyDescent="0.25">
      <c r="J562" s="24"/>
      <c r="L562" s="46"/>
      <c r="M562" s="24"/>
      <c r="O562" s="46"/>
      <c r="P562" s="47"/>
      <c r="Q562" s="46"/>
      <c r="R562" s="46"/>
      <c r="S562" s="48"/>
      <c r="T562" s="24"/>
      <c r="U562" s="46"/>
      <c r="V562" s="48"/>
      <c r="W562" s="24"/>
      <c r="X562" s="46"/>
      <c r="Y562" s="48"/>
      <c r="Z562" s="46"/>
      <c r="AA562" s="46"/>
      <c r="AB562" s="48"/>
      <c r="AC562" s="48"/>
      <c r="AD562" s="46"/>
    </row>
    <row r="563" spans="10:30" s="168" customFormat="1" ht="15.75" x14ac:dyDescent="0.25">
      <c r="J563" s="24"/>
      <c r="L563" s="46"/>
      <c r="M563" s="24"/>
      <c r="O563" s="46"/>
      <c r="P563" s="47"/>
      <c r="Q563" s="46"/>
      <c r="R563" s="46"/>
      <c r="S563" s="48"/>
      <c r="T563" s="24"/>
      <c r="U563" s="46"/>
      <c r="V563" s="48"/>
      <c r="W563" s="24"/>
      <c r="X563" s="46"/>
      <c r="Y563" s="48"/>
      <c r="Z563" s="46"/>
      <c r="AA563" s="46"/>
      <c r="AB563" s="48"/>
      <c r="AC563" s="48"/>
      <c r="AD563" s="46"/>
    </row>
    <row r="564" spans="10:30" s="168" customFormat="1" ht="15.75" x14ac:dyDescent="0.25">
      <c r="J564" s="24"/>
      <c r="L564" s="46"/>
      <c r="M564" s="24"/>
      <c r="O564" s="46"/>
      <c r="P564" s="47"/>
      <c r="Q564" s="46"/>
      <c r="R564" s="46"/>
      <c r="S564" s="48"/>
      <c r="T564" s="24"/>
      <c r="U564" s="46"/>
      <c r="V564" s="48"/>
      <c r="W564" s="24"/>
      <c r="X564" s="46"/>
      <c r="Y564" s="48"/>
      <c r="Z564" s="46"/>
      <c r="AA564" s="46"/>
      <c r="AB564" s="48"/>
      <c r="AC564" s="48"/>
      <c r="AD564" s="46"/>
    </row>
    <row r="565" spans="10:30" s="168" customFormat="1" ht="15.75" x14ac:dyDescent="0.25">
      <c r="J565" s="24"/>
      <c r="L565" s="46"/>
      <c r="M565" s="24"/>
      <c r="O565" s="46"/>
      <c r="P565" s="47"/>
      <c r="Q565" s="46"/>
      <c r="R565" s="46"/>
      <c r="S565" s="48"/>
      <c r="T565" s="24"/>
      <c r="U565" s="46"/>
      <c r="V565" s="48"/>
      <c r="W565" s="24"/>
      <c r="X565" s="46"/>
      <c r="Y565" s="48"/>
      <c r="Z565" s="46"/>
      <c r="AA565" s="46"/>
      <c r="AB565" s="48"/>
      <c r="AC565" s="48"/>
      <c r="AD565" s="46"/>
    </row>
    <row r="566" spans="10:30" s="168" customFormat="1" ht="15.75" x14ac:dyDescent="0.25">
      <c r="J566" s="24"/>
      <c r="L566" s="46"/>
      <c r="M566" s="24"/>
      <c r="O566" s="46"/>
      <c r="P566" s="47"/>
      <c r="Q566" s="46"/>
      <c r="R566" s="46"/>
      <c r="S566" s="48"/>
      <c r="T566" s="24"/>
      <c r="U566" s="46"/>
      <c r="V566" s="48"/>
      <c r="W566" s="24"/>
      <c r="X566" s="46"/>
      <c r="Y566" s="48"/>
      <c r="Z566" s="46"/>
      <c r="AA566" s="46"/>
      <c r="AB566" s="48"/>
      <c r="AC566" s="48"/>
      <c r="AD566" s="46"/>
    </row>
    <row r="567" spans="10:30" s="168" customFormat="1" ht="15.75" x14ac:dyDescent="0.25">
      <c r="J567" s="24"/>
      <c r="L567" s="46"/>
      <c r="M567" s="24"/>
      <c r="O567" s="46"/>
      <c r="P567" s="47"/>
      <c r="Q567" s="46"/>
      <c r="R567" s="46"/>
      <c r="S567" s="48"/>
      <c r="T567" s="24"/>
      <c r="U567" s="46"/>
      <c r="V567" s="48"/>
      <c r="W567" s="24"/>
      <c r="X567" s="46"/>
      <c r="Y567" s="48"/>
      <c r="Z567" s="46"/>
      <c r="AA567" s="46"/>
      <c r="AB567" s="48"/>
      <c r="AC567" s="48"/>
      <c r="AD567" s="46"/>
    </row>
    <row r="568" spans="10:30" s="168" customFormat="1" ht="15.75" x14ac:dyDescent="0.25">
      <c r="J568" s="24"/>
      <c r="L568" s="46"/>
      <c r="M568" s="24"/>
      <c r="O568" s="46"/>
      <c r="P568" s="47"/>
      <c r="Q568" s="46"/>
      <c r="R568" s="46"/>
      <c r="S568" s="48"/>
      <c r="T568" s="24"/>
      <c r="U568" s="46"/>
      <c r="V568" s="48"/>
      <c r="W568" s="24"/>
      <c r="X568" s="46"/>
      <c r="Y568" s="48"/>
      <c r="Z568" s="46"/>
      <c r="AA568" s="46"/>
      <c r="AB568" s="48"/>
      <c r="AC568" s="48"/>
      <c r="AD568" s="46"/>
    </row>
    <row r="569" spans="10:30" s="168" customFormat="1" ht="15.75" x14ac:dyDescent="0.25">
      <c r="J569" s="24"/>
      <c r="L569" s="46"/>
      <c r="M569" s="24"/>
      <c r="O569" s="46"/>
      <c r="P569" s="47"/>
      <c r="Q569" s="46"/>
      <c r="R569" s="46"/>
      <c r="S569" s="48"/>
      <c r="T569" s="24"/>
      <c r="U569" s="46"/>
      <c r="V569" s="48"/>
      <c r="W569" s="24"/>
      <c r="X569" s="46"/>
      <c r="Y569" s="48"/>
      <c r="Z569" s="46"/>
      <c r="AA569" s="46"/>
      <c r="AB569" s="48"/>
      <c r="AC569" s="48"/>
      <c r="AD569" s="46"/>
    </row>
    <row r="570" spans="10:30" s="168" customFormat="1" ht="15.75" x14ac:dyDescent="0.25">
      <c r="J570" s="24"/>
      <c r="L570" s="46"/>
      <c r="M570" s="24"/>
      <c r="O570" s="46"/>
      <c r="P570" s="47"/>
      <c r="Q570" s="46"/>
      <c r="R570" s="46"/>
      <c r="S570" s="48"/>
      <c r="T570" s="24"/>
      <c r="U570" s="46"/>
      <c r="V570" s="48"/>
      <c r="W570" s="24"/>
      <c r="X570" s="46"/>
      <c r="Y570" s="48"/>
      <c r="Z570" s="46"/>
      <c r="AA570" s="46"/>
      <c r="AB570" s="48"/>
      <c r="AC570" s="48"/>
      <c r="AD570" s="46"/>
    </row>
    <row r="571" spans="10:30" s="168" customFormat="1" ht="15.75" x14ac:dyDescent="0.25">
      <c r="J571" s="24"/>
      <c r="L571" s="46"/>
      <c r="M571" s="24"/>
      <c r="O571" s="46"/>
      <c r="P571" s="47"/>
      <c r="Q571" s="46"/>
      <c r="R571" s="46"/>
      <c r="S571" s="48"/>
      <c r="T571" s="24"/>
      <c r="U571" s="46"/>
      <c r="V571" s="48"/>
      <c r="W571" s="24"/>
      <c r="X571" s="46"/>
      <c r="Y571" s="48"/>
      <c r="Z571" s="46"/>
      <c r="AA571" s="46"/>
      <c r="AB571" s="48"/>
      <c r="AC571" s="48"/>
      <c r="AD571" s="46"/>
    </row>
    <row r="572" spans="10:30" s="168" customFormat="1" ht="15.75" x14ac:dyDescent="0.25">
      <c r="J572" s="24"/>
      <c r="L572" s="46"/>
      <c r="M572" s="24"/>
      <c r="O572" s="46"/>
      <c r="P572" s="47"/>
      <c r="Q572" s="46"/>
      <c r="R572" s="46"/>
      <c r="S572" s="48"/>
      <c r="T572" s="24"/>
      <c r="U572" s="46"/>
      <c r="V572" s="48"/>
      <c r="W572" s="24"/>
      <c r="X572" s="46"/>
      <c r="Y572" s="48"/>
      <c r="Z572" s="46"/>
      <c r="AA572" s="46"/>
      <c r="AB572" s="48"/>
      <c r="AC572" s="48"/>
      <c r="AD572" s="46"/>
    </row>
    <row r="573" spans="10:30" s="168" customFormat="1" ht="15.75" x14ac:dyDescent="0.25">
      <c r="J573" s="24"/>
      <c r="L573" s="46"/>
      <c r="M573" s="24"/>
      <c r="O573" s="46"/>
      <c r="P573" s="47"/>
      <c r="Q573" s="46"/>
      <c r="R573" s="46"/>
      <c r="S573" s="48"/>
      <c r="T573" s="24"/>
      <c r="U573" s="46"/>
      <c r="V573" s="48"/>
      <c r="W573" s="24"/>
      <c r="X573" s="46"/>
      <c r="Y573" s="48"/>
      <c r="Z573" s="46"/>
      <c r="AA573" s="46"/>
      <c r="AB573" s="48"/>
      <c r="AC573" s="48"/>
      <c r="AD573" s="46"/>
    </row>
    <row r="574" spans="10:30" s="168" customFormat="1" ht="15.75" x14ac:dyDescent="0.25">
      <c r="J574" s="24"/>
      <c r="L574" s="46"/>
      <c r="M574" s="24"/>
      <c r="O574" s="46"/>
      <c r="P574" s="47"/>
      <c r="Q574" s="46"/>
      <c r="R574" s="46"/>
      <c r="S574" s="48"/>
      <c r="T574" s="24"/>
      <c r="U574" s="46"/>
      <c r="V574" s="48"/>
      <c r="W574" s="24"/>
      <c r="X574" s="46"/>
      <c r="Y574" s="48"/>
      <c r="Z574" s="46"/>
      <c r="AA574" s="46"/>
      <c r="AB574" s="48"/>
      <c r="AC574" s="48"/>
      <c r="AD574" s="46"/>
    </row>
    <row r="575" spans="10:30" s="168" customFormat="1" ht="15.75" x14ac:dyDescent="0.25">
      <c r="J575" s="24"/>
      <c r="L575" s="46"/>
      <c r="M575" s="24"/>
      <c r="O575" s="46"/>
      <c r="P575" s="47"/>
      <c r="Q575" s="46"/>
      <c r="R575" s="46"/>
      <c r="S575" s="48"/>
      <c r="T575" s="24"/>
      <c r="U575" s="46"/>
      <c r="V575" s="48"/>
      <c r="W575" s="24"/>
      <c r="X575" s="46"/>
      <c r="Y575" s="48"/>
      <c r="Z575" s="46"/>
      <c r="AA575" s="46"/>
      <c r="AB575" s="48"/>
      <c r="AC575" s="48"/>
      <c r="AD575" s="46"/>
    </row>
    <row r="576" spans="10:30" s="168" customFormat="1" ht="15.75" x14ac:dyDescent="0.25">
      <c r="J576" s="24"/>
      <c r="L576" s="46"/>
      <c r="M576" s="24"/>
      <c r="O576" s="46"/>
      <c r="P576" s="47"/>
      <c r="Q576" s="46"/>
      <c r="R576" s="46"/>
      <c r="S576" s="48"/>
      <c r="T576" s="24"/>
      <c r="U576" s="46"/>
      <c r="V576" s="48"/>
      <c r="W576" s="24"/>
      <c r="X576" s="46"/>
      <c r="Y576" s="48"/>
      <c r="Z576" s="46"/>
      <c r="AA576" s="46"/>
      <c r="AB576" s="48"/>
      <c r="AC576" s="48"/>
      <c r="AD576" s="46"/>
    </row>
    <row r="577" spans="10:30" s="168" customFormat="1" ht="15.75" x14ac:dyDescent="0.25">
      <c r="J577" s="24"/>
      <c r="L577" s="46"/>
      <c r="M577" s="24"/>
      <c r="O577" s="46"/>
      <c r="P577" s="47"/>
      <c r="Q577" s="46"/>
      <c r="R577" s="46"/>
      <c r="S577" s="48"/>
      <c r="T577" s="24"/>
      <c r="U577" s="46"/>
      <c r="V577" s="48"/>
      <c r="W577" s="24"/>
      <c r="X577" s="46"/>
      <c r="Y577" s="48"/>
      <c r="Z577" s="46"/>
      <c r="AA577" s="46"/>
      <c r="AB577" s="48"/>
      <c r="AC577" s="48"/>
      <c r="AD577" s="46"/>
    </row>
    <row r="578" spans="10:30" s="168" customFormat="1" ht="15.75" x14ac:dyDescent="0.25">
      <c r="J578" s="24"/>
      <c r="L578" s="46"/>
      <c r="M578" s="24"/>
      <c r="O578" s="46"/>
      <c r="P578" s="47"/>
      <c r="Q578" s="46"/>
      <c r="R578" s="46"/>
      <c r="S578" s="48"/>
      <c r="T578" s="24"/>
      <c r="U578" s="46"/>
      <c r="V578" s="48"/>
      <c r="W578" s="24"/>
      <c r="X578" s="46"/>
      <c r="Y578" s="48"/>
      <c r="Z578" s="46"/>
      <c r="AA578" s="46"/>
      <c r="AB578" s="48"/>
      <c r="AC578" s="48"/>
      <c r="AD578" s="46"/>
    </row>
    <row r="579" spans="10:30" s="168" customFormat="1" ht="15.75" x14ac:dyDescent="0.25">
      <c r="J579" s="24"/>
      <c r="L579" s="46"/>
      <c r="M579" s="24"/>
      <c r="O579" s="46"/>
      <c r="P579" s="47"/>
      <c r="Q579" s="46"/>
      <c r="R579" s="46"/>
      <c r="S579" s="48"/>
      <c r="T579" s="24"/>
      <c r="U579" s="46"/>
      <c r="V579" s="48"/>
      <c r="W579" s="24"/>
      <c r="X579" s="46"/>
      <c r="Y579" s="48"/>
      <c r="Z579" s="46"/>
      <c r="AA579" s="46"/>
      <c r="AB579" s="48"/>
      <c r="AC579" s="48"/>
      <c r="AD579" s="46"/>
    </row>
    <row r="580" spans="10:30" s="168" customFormat="1" ht="15.75" x14ac:dyDescent="0.25">
      <c r="J580" s="24"/>
      <c r="L580" s="46"/>
      <c r="M580" s="24"/>
      <c r="O580" s="46"/>
      <c r="P580" s="47"/>
      <c r="Q580" s="46"/>
      <c r="R580" s="46"/>
      <c r="S580" s="48"/>
      <c r="T580" s="24"/>
      <c r="U580" s="46"/>
      <c r="V580" s="48"/>
      <c r="W580" s="24"/>
      <c r="X580" s="46"/>
      <c r="Y580" s="48"/>
      <c r="Z580" s="46"/>
      <c r="AA580" s="46"/>
      <c r="AB580" s="48"/>
      <c r="AC580" s="48"/>
      <c r="AD580" s="46"/>
    </row>
    <row r="581" spans="10:30" s="168" customFormat="1" ht="15.75" x14ac:dyDescent="0.25">
      <c r="J581" s="24"/>
      <c r="L581" s="46"/>
      <c r="M581" s="24"/>
      <c r="O581" s="46"/>
      <c r="P581" s="47"/>
      <c r="Q581" s="46"/>
      <c r="R581" s="46"/>
      <c r="S581" s="48"/>
      <c r="T581" s="24"/>
      <c r="U581" s="46"/>
      <c r="V581" s="48"/>
      <c r="W581" s="24"/>
      <c r="X581" s="46"/>
      <c r="Y581" s="48"/>
      <c r="Z581" s="46"/>
      <c r="AA581" s="46"/>
      <c r="AB581" s="48"/>
      <c r="AC581" s="48"/>
      <c r="AD581" s="46"/>
    </row>
    <row r="582" spans="10:30" s="168" customFormat="1" ht="15.75" x14ac:dyDescent="0.25">
      <c r="J582" s="24"/>
      <c r="L582" s="46"/>
      <c r="M582" s="24"/>
      <c r="O582" s="46"/>
      <c r="P582" s="47"/>
      <c r="Q582" s="46"/>
      <c r="R582" s="46"/>
      <c r="S582" s="48"/>
      <c r="T582" s="24"/>
      <c r="U582" s="46"/>
      <c r="V582" s="48"/>
      <c r="W582" s="24"/>
      <c r="X582" s="46"/>
      <c r="Y582" s="48"/>
      <c r="Z582" s="46"/>
      <c r="AA582" s="46"/>
      <c r="AB582" s="48"/>
      <c r="AC582" s="48"/>
      <c r="AD582" s="46"/>
    </row>
    <row r="583" spans="10:30" s="168" customFormat="1" ht="15.75" x14ac:dyDescent="0.25">
      <c r="J583" s="24"/>
      <c r="L583" s="46"/>
      <c r="M583" s="24"/>
      <c r="O583" s="46"/>
      <c r="P583" s="47"/>
      <c r="Q583" s="46"/>
      <c r="R583" s="46"/>
      <c r="S583" s="48"/>
      <c r="T583" s="24"/>
      <c r="U583" s="46"/>
      <c r="V583" s="48"/>
      <c r="W583" s="24"/>
      <c r="X583" s="46"/>
      <c r="Y583" s="48"/>
      <c r="Z583" s="46"/>
      <c r="AA583" s="46"/>
      <c r="AB583" s="48"/>
      <c r="AC583" s="48"/>
      <c r="AD583" s="46"/>
    </row>
    <row r="584" spans="10:30" s="168" customFormat="1" ht="15.75" x14ac:dyDescent="0.25">
      <c r="J584" s="24"/>
      <c r="L584" s="46"/>
      <c r="M584" s="24"/>
      <c r="O584" s="46"/>
      <c r="P584" s="47"/>
      <c r="Q584" s="46"/>
      <c r="R584" s="46"/>
      <c r="S584" s="48"/>
      <c r="T584" s="24"/>
      <c r="U584" s="46"/>
      <c r="V584" s="48"/>
      <c r="W584" s="24"/>
      <c r="X584" s="46"/>
      <c r="Y584" s="48"/>
      <c r="Z584" s="46"/>
      <c r="AA584" s="46"/>
      <c r="AB584" s="48"/>
      <c r="AC584" s="48"/>
      <c r="AD584" s="46"/>
    </row>
    <row r="585" spans="10:30" s="168" customFormat="1" ht="15.75" x14ac:dyDescent="0.25">
      <c r="J585" s="24"/>
      <c r="L585" s="46"/>
      <c r="M585" s="24"/>
      <c r="O585" s="46"/>
      <c r="P585" s="47"/>
      <c r="Q585" s="46"/>
      <c r="R585" s="46"/>
      <c r="S585" s="48"/>
      <c r="T585" s="24"/>
      <c r="U585" s="46"/>
      <c r="V585" s="48"/>
      <c r="W585" s="24"/>
      <c r="X585" s="46"/>
      <c r="Y585" s="48"/>
      <c r="Z585" s="46"/>
      <c r="AA585" s="46"/>
      <c r="AB585" s="48"/>
      <c r="AC585" s="48"/>
      <c r="AD585" s="46"/>
    </row>
    <row r="586" spans="10:30" s="168" customFormat="1" ht="15.75" x14ac:dyDescent="0.25">
      <c r="J586" s="24"/>
      <c r="L586" s="46"/>
      <c r="M586" s="24"/>
      <c r="O586" s="46"/>
      <c r="P586" s="47"/>
      <c r="Q586" s="46"/>
      <c r="R586" s="46"/>
      <c r="S586" s="48"/>
      <c r="T586" s="24"/>
      <c r="U586" s="46"/>
      <c r="V586" s="48"/>
      <c r="W586" s="24"/>
      <c r="X586" s="46"/>
      <c r="Y586" s="48"/>
      <c r="Z586" s="46"/>
      <c r="AA586" s="46"/>
      <c r="AB586" s="48"/>
      <c r="AC586" s="48"/>
      <c r="AD586" s="46"/>
    </row>
    <row r="587" spans="10:30" s="168" customFormat="1" ht="15.75" x14ac:dyDescent="0.25">
      <c r="J587" s="24"/>
      <c r="L587" s="46"/>
      <c r="M587" s="24"/>
      <c r="O587" s="46"/>
      <c r="P587" s="47"/>
      <c r="Q587" s="46"/>
      <c r="R587" s="46"/>
      <c r="S587" s="48"/>
      <c r="T587" s="24"/>
      <c r="U587" s="46"/>
      <c r="V587" s="48"/>
      <c r="W587" s="24"/>
      <c r="X587" s="46"/>
      <c r="Y587" s="48"/>
      <c r="Z587" s="46"/>
      <c r="AA587" s="46"/>
      <c r="AB587" s="48"/>
      <c r="AC587" s="48"/>
      <c r="AD587" s="46"/>
    </row>
    <row r="588" spans="10:30" s="168" customFormat="1" ht="15.75" x14ac:dyDescent="0.25">
      <c r="J588" s="24"/>
      <c r="L588" s="46"/>
      <c r="M588" s="24"/>
      <c r="O588" s="46"/>
      <c r="P588" s="47"/>
      <c r="Q588" s="46"/>
      <c r="R588" s="46"/>
      <c r="S588" s="48"/>
      <c r="T588" s="24"/>
      <c r="U588" s="46"/>
      <c r="V588" s="48"/>
      <c r="W588" s="24"/>
      <c r="X588" s="46"/>
      <c r="Y588" s="48"/>
      <c r="Z588" s="46"/>
      <c r="AA588" s="46"/>
      <c r="AB588" s="48"/>
      <c r="AC588" s="48"/>
      <c r="AD588" s="46"/>
    </row>
    <row r="589" spans="10:30" s="168" customFormat="1" ht="15.75" x14ac:dyDescent="0.25">
      <c r="J589" s="24"/>
      <c r="L589" s="46"/>
      <c r="M589" s="24"/>
      <c r="O589" s="46"/>
      <c r="P589" s="47"/>
      <c r="Q589" s="46"/>
      <c r="R589" s="46"/>
      <c r="S589" s="48"/>
      <c r="T589" s="24"/>
      <c r="U589" s="46"/>
      <c r="V589" s="48"/>
      <c r="W589" s="24"/>
      <c r="X589" s="46"/>
      <c r="Y589" s="48"/>
      <c r="Z589" s="46"/>
      <c r="AA589" s="46"/>
      <c r="AB589" s="48"/>
      <c r="AC589" s="48"/>
      <c r="AD589" s="46"/>
    </row>
    <row r="590" spans="10:30" s="168" customFormat="1" ht="15.75" x14ac:dyDescent="0.25">
      <c r="J590" s="24"/>
      <c r="L590" s="46"/>
      <c r="M590" s="24"/>
      <c r="O590" s="46"/>
      <c r="P590" s="47"/>
      <c r="Q590" s="46"/>
      <c r="R590" s="46"/>
      <c r="S590" s="48"/>
      <c r="T590" s="24"/>
      <c r="U590" s="46"/>
      <c r="V590" s="48"/>
      <c r="W590" s="24"/>
      <c r="X590" s="46"/>
      <c r="Y590" s="48"/>
      <c r="Z590" s="46"/>
      <c r="AA590" s="46"/>
      <c r="AB590" s="48"/>
      <c r="AC590" s="48"/>
      <c r="AD590" s="46"/>
    </row>
    <row r="591" spans="10:30" s="168" customFormat="1" ht="15.75" x14ac:dyDescent="0.25">
      <c r="J591" s="24"/>
      <c r="L591" s="46"/>
      <c r="M591" s="24"/>
      <c r="O591" s="46"/>
      <c r="P591" s="47"/>
      <c r="Q591" s="46"/>
      <c r="R591" s="46"/>
      <c r="S591" s="48"/>
      <c r="T591" s="24"/>
      <c r="U591" s="46"/>
      <c r="V591" s="48"/>
      <c r="W591" s="24"/>
      <c r="X591" s="46"/>
      <c r="Y591" s="48"/>
      <c r="Z591" s="46"/>
      <c r="AA591" s="46"/>
      <c r="AB591" s="48"/>
      <c r="AC591" s="48"/>
      <c r="AD591" s="46"/>
    </row>
    <row r="592" spans="10:30" s="168" customFormat="1" ht="15.75" x14ac:dyDescent="0.25">
      <c r="J592" s="24"/>
      <c r="L592" s="46"/>
      <c r="M592" s="24"/>
      <c r="O592" s="46"/>
      <c r="P592" s="47"/>
      <c r="Q592" s="46"/>
      <c r="R592" s="46"/>
      <c r="S592" s="48"/>
      <c r="T592" s="24"/>
      <c r="U592" s="46"/>
      <c r="V592" s="48"/>
      <c r="W592" s="24"/>
      <c r="X592" s="46"/>
      <c r="Y592" s="48"/>
      <c r="Z592" s="46"/>
      <c r="AA592" s="46"/>
      <c r="AB592" s="48"/>
      <c r="AC592" s="48"/>
      <c r="AD592" s="46"/>
    </row>
    <row r="593" spans="10:30" s="168" customFormat="1" ht="15.75" x14ac:dyDescent="0.25">
      <c r="J593" s="24"/>
      <c r="L593" s="46"/>
      <c r="M593" s="24"/>
      <c r="O593" s="46"/>
      <c r="P593" s="47"/>
      <c r="Q593" s="46"/>
      <c r="R593" s="46"/>
      <c r="S593" s="48"/>
      <c r="T593" s="24"/>
      <c r="U593" s="46"/>
      <c r="V593" s="48"/>
      <c r="W593" s="24"/>
      <c r="X593" s="46"/>
      <c r="Y593" s="48"/>
      <c r="Z593" s="46"/>
      <c r="AA593" s="46"/>
      <c r="AB593" s="48"/>
      <c r="AC593" s="48"/>
      <c r="AD593" s="46"/>
    </row>
    <row r="594" spans="10:30" s="168" customFormat="1" ht="15.75" x14ac:dyDescent="0.25">
      <c r="J594" s="24"/>
      <c r="L594" s="46"/>
      <c r="M594" s="24"/>
      <c r="O594" s="46"/>
      <c r="P594" s="47"/>
      <c r="Q594" s="46"/>
      <c r="R594" s="46"/>
      <c r="S594" s="48"/>
      <c r="T594" s="24"/>
      <c r="U594" s="46"/>
      <c r="V594" s="48"/>
      <c r="W594" s="24"/>
      <c r="X594" s="46"/>
      <c r="Y594" s="48"/>
      <c r="Z594" s="46"/>
      <c r="AA594" s="46"/>
      <c r="AB594" s="48"/>
      <c r="AC594" s="48"/>
      <c r="AD594" s="46"/>
    </row>
    <row r="595" spans="10:30" s="168" customFormat="1" ht="15.75" x14ac:dyDescent="0.25">
      <c r="J595" s="24"/>
      <c r="L595" s="46"/>
      <c r="M595" s="24"/>
      <c r="O595" s="46"/>
      <c r="P595" s="47"/>
      <c r="Q595" s="46"/>
      <c r="R595" s="46"/>
      <c r="S595" s="48"/>
      <c r="T595" s="24"/>
      <c r="U595" s="46"/>
      <c r="V595" s="48"/>
      <c r="W595" s="24"/>
      <c r="X595" s="46"/>
      <c r="Y595" s="48"/>
      <c r="Z595" s="46"/>
      <c r="AA595" s="46"/>
      <c r="AB595" s="48"/>
      <c r="AC595" s="48"/>
      <c r="AD595" s="46"/>
    </row>
    <row r="596" spans="10:30" s="168" customFormat="1" ht="15.75" x14ac:dyDescent="0.25">
      <c r="J596" s="24"/>
      <c r="L596" s="46"/>
      <c r="M596" s="24"/>
      <c r="O596" s="46"/>
      <c r="P596" s="47"/>
      <c r="Q596" s="46"/>
      <c r="R596" s="46"/>
      <c r="S596" s="48"/>
      <c r="T596" s="24"/>
      <c r="U596" s="46"/>
      <c r="V596" s="48"/>
      <c r="W596" s="24"/>
      <c r="X596" s="46"/>
      <c r="Y596" s="48"/>
      <c r="Z596" s="46"/>
      <c r="AA596" s="46"/>
      <c r="AB596" s="48"/>
      <c r="AC596" s="48"/>
      <c r="AD596" s="46"/>
    </row>
    <row r="597" spans="10:30" s="168" customFormat="1" ht="15.75" x14ac:dyDescent="0.25">
      <c r="J597" s="24"/>
      <c r="L597" s="46"/>
      <c r="M597" s="24"/>
      <c r="O597" s="46"/>
      <c r="P597" s="47"/>
      <c r="Q597" s="46"/>
      <c r="R597" s="46"/>
      <c r="S597" s="48"/>
      <c r="T597" s="24"/>
      <c r="U597" s="46"/>
      <c r="V597" s="48"/>
      <c r="W597" s="24"/>
      <c r="X597" s="46"/>
      <c r="Y597" s="48"/>
      <c r="Z597" s="46"/>
      <c r="AA597" s="46"/>
      <c r="AB597" s="48"/>
      <c r="AC597" s="48"/>
      <c r="AD597" s="46"/>
    </row>
    <row r="598" spans="10:30" s="168" customFormat="1" ht="15.75" x14ac:dyDescent="0.25">
      <c r="J598" s="24"/>
      <c r="L598" s="46"/>
      <c r="M598" s="24"/>
      <c r="O598" s="46"/>
      <c r="P598" s="47"/>
      <c r="Q598" s="46"/>
      <c r="R598" s="46"/>
      <c r="S598" s="48"/>
      <c r="T598" s="24"/>
      <c r="U598" s="46"/>
      <c r="V598" s="48"/>
      <c r="W598" s="24"/>
      <c r="X598" s="46"/>
      <c r="Y598" s="48"/>
      <c r="Z598" s="46"/>
      <c r="AA598" s="46"/>
      <c r="AB598" s="48"/>
      <c r="AC598" s="48"/>
      <c r="AD598" s="46"/>
    </row>
    <row r="599" spans="10:30" s="168" customFormat="1" ht="15.75" x14ac:dyDescent="0.25">
      <c r="J599" s="24"/>
      <c r="L599" s="46"/>
      <c r="M599" s="24"/>
      <c r="O599" s="46"/>
      <c r="P599" s="47"/>
      <c r="Q599" s="46"/>
      <c r="R599" s="46"/>
      <c r="S599" s="48"/>
      <c r="T599" s="24"/>
      <c r="U599" s="46"/>
      <c r="V599" s="48"/>
      <c r="W599" s="24"/>
      <c r="X599" s="46"/>
      <c r="Y599" s="48"/>
      <c r="Z599" s="46"/>
      <c r="AA599" s="46"/>
      <c r="AB599" s="48"/>
      <c r="AC599" s="48"/>
      <c r="AD599" s="46"/>
    </row>
    <row r="600" spans="10:30" s="168" customFormat="1" ht="15.75" x14ac:dyDescent="0.25">
      <c r="J600" s="24"/>
      <c r="L600" s="46"/>
      <c r="M600" s="24"/>
      <c r="O600" s="46"/>
      <c r="P600" s="47"/>
      <c r="Q600" s="46"/>
      <c r="R600" s="46"/>
      <c r="S600" s="48"/>
      <c r="T600" s="24"/>
      <c r="U600" s="46"/>
      <c r="V600" s="48"/>
      <c r="W600" s="24"/>
      <c r="X600" s="46"/>
      <c r="Y600" s="48"/>
      <c r="Z600" s="46"/>
      <c r="AA600" s="46"/>
      <c r="AB600" s="48"/>
      <c r="AC600" s="48"/>
      <c r="AD600" s="46"/>
    </row>
    <row r="601" spans="10:30" s="168" customFormat="1" ht="15.75" x14ac:dyDescent="0.25">
      <c r="J601" s="24"/>
      <c r="L601" s="46"/>
      <c r="M601" s="24"/>
      <c r="O601" s="46"/>
      <c r="P601" s="47"/>
      <c r="Q601" s="46"/>
      <c r="R601" s="46"/>
      <c r="S601" s="48"/>
      <c r="T601" s="24"/>
      <c r="U601" s="46"/>
      <c r="V601" s="48"/>
      <c r="W601" s="24"/>
      <c r="X601" s="46"/>
      <c r="Y601" s="48"/>
      <c r="Z601" s="46"/>
      <c r="AA601" s="46"/>
      <c r="AB601" s="48"/>
      <c r="AC601" s="48"/>
      <c r="AD601" s="46"/>
    </row>
    <row r="602" spans="10:30" s="168" customFormat="1" ht="15.75" x14ac:dyDescent="0.25">
      <c r="J602" s="24"/>
      <c r="L602" s="46"/>
      <c r="M602" s="24"/>
      <c r="O602" s="46"/>
      <c r="P602" s="47"/>
      <c r="Q602" s="46"/>
      <c r="R602" s="46"/>
      <c r="S602" s="48"/>
      <c r="T602" s="24"/>
      <c r="U602" s="46"/>
      <c r="V602" s="48"/>
      <c r="W602" s="24"/>
      <c r="X602" s="46"/>
      <c r="Y602" s="48"/>
      <c r="Z602" s="46"/>
      <c r="AA602" s="46"/>
      <c r="AB602" s="48"/>
      <c r="AC602" s="48"/>
      <c r="AD602" s="46"/>
    </row>
    <row r="603" spans="10:30" s="168" customFormat="1" ht="15.75" x14ac:dyDescent="0.25">
      <c r="J603" s="24"/>
      <c r="L603" s="46"/>
      <c r="M603" s="24"/>
      <c r="O603" s="46"/>
      <c r="P603" s="47"/>
      <c r="Q603" s="46"/>
      <c r="R603" s="46"/>
      <c r="S603" s="48"/>
      <c r="T603" s="24"/>
      <c r="U603" s="46"/>
      <c r="V603" s="48"/>
      <c r="W603" s="24"/>
      <c r="X603" s="46"/>
      <c r="Y603" s="48"/>
      <c r="Z603" s="46"/>
      <c r="AA603" s="46"/>
      <c r="AB603" s="48"/>
      <c r="AC603" s="48"/>
      <c r="AD603" s="46"/>
    </row>
    <row r="604" spans="10:30" s="168" customFormat="1" ht="15.75" x14ac:dyDescent="0.25">
      <c r="J604" s="24"/>
      <c r="L604" s="46"/>
      <c r="M604" s="24"/>
      <c r="O604" s="46"/>
      <c r="P604" s="47"/>
      <c r="Q604" s="46"/>
      <c r="R604" s="46"/>
      <c r="S604" s="48"/>
      <c r="T604" s="24"/>
      <c r="U604" s="46"/>
      <c r="V604" s="48"/>
      <c r="W604" s="24"/>
      <c r="X604" s="46"/>
      <c r="Y604" s="48"/>
      <c r="Z604" s="46"/>
      <c r="AA604" s="46"/>
      <c r="AB604" s="48"/>
      <c r="AC604" s="48"/>
      <c r="AD604" s="46"/>
    </row>
    <row r="605" spans="10:30" s="168" customFormat="1" ht="15.75" x14ac:dyDescent="0.25">
      <c r="J605" s="24"/>
      <c r="L605" s="46"/>
      <c r="M605" s="24"/>
      <c r="O605" s="46"/>
      <c r="P605" s="47"/>
      <c r="Q605" s="46"/>
      <c r="R605" s="46"/>
      <c r="S605" s="48"/>
      <c r="T605" s="24"/>
      <c r="U605" s="46"/>
      <c r="V605" s="48"/>
      <c r="W605" s="24"/>
      <c r="X605" s="46"/>
      <c r="Y605" s="48"/>
      <c r="Z605" s="46"/>
      <c r="AA605" s="46"/>
      <c r="AB605" s="48"/>
      <c r="AC605" s="48"/>
      <c r="AD605" s="46"/>
    </row>
    <row r="606" spans="10:30" s="168" customFormat="1" ht="15.75" x14ac:dyDescent="0.25">
      <c r="J606" s="24"/>
      <c r="L606" s="46"/>
      <c r="M606" s="24"/>
      <c r="O606" s="46"/>
      <c r="P606" s="47"/>
      <c r="Q606" s="46"/>
      <c r="R606" s="46"/>
      <c r="S606" s="48"/>
      <c r="T606" s="24"/>
      <c r="U606" s="46"/>
      <c r="V606" s="48"/>
      <c r="W606" s="24"/>
      <c r="X606" s="46"/>
      <c r="Y606" s="48"/>
      <c r="Z606" s="46"/>
      <c r="AA606" s="46"/>
      <c r="AB606" s="48"/>
      <c r="AC606" s="48"/>
      <c r="AD606" s="46"/>
    </row>
    <row r="607" spans="10:30" s="168" customFormat="1" ht="15.75" x14ac:dyDescent="0.25">
      <c r="J607" s="24"/>
      <c r="L607" s="46"/>
      <c r="M607" s="24"/>
      <c r="O607" s="46"/>
      <c r="P607" s="47"/>
      <c r="Q607" s="46"/>
      <c r="R607" s="46"/>
      <c r="S607" s="48"/>
      <c r="T607" s="24"/>
      <c r="U607" s="46"/>
      <c r="V607" s="48"/>
      <c r="W607" s="24"/>
      <c r="X607" s="46"/>
      <c r="Y607" s="48"/>
      <c r="Z607" s="46"/>
      <c r="AA607" s="46"/>
      <c r="AB607" s="48"/>
      <c r="AC607" s="48"/>
      <c r="AD607" s="46"/>
    </row>
    <row r="608" spans="10:30" s="168" customFormat="1" ht="15.75" x14ac:dyDescent="0.25">
      <c r="J608" s="24"/>
      <c r="L608" s="46"/>
      <c r="M608" s="24"/>
      <c r="O608" s="46"/>
      <c r="P608" s="47"/>
      <c r="Q608" s="46"/>
      <c r="R608" s="46"/>
      <c r="S608" s="48"/>
      <c r="T608" s="24"/>
      <c r="U608" s="46"/>
      <c r="V608" s="48"/>
      <c r="W608" s="24"/>
      <c r="X608" s="46"/>
      <c r="Y608" s="48"/>
      <c r="Z608" s="46"/>
      <c r="AA608" s="46"/>
      <c r="AB608" s="48"/>
      <c r="AC608" s="48"/>
      <c r="AD608" s="46"/>
    </row>
    <row r="609" spans="10:30" s="168" customFormat="1" ht="15.75" x14ac:dyDescent="0.25">
      <c r="J609" s="24"/>
      <c r="L609" s="46"/>
      <c r="M609" s="24"/>
      <c r="O609" s="46"/>
      <c r="P609" s="47"/>
      <c r="Q609" s="46"/>
      <c r="R609" s="46"/>
      <c r="S609" s="48"/>
      <c r="T609" s="24"/>
      <c r="U609" s="46"/>
      <c r="V609" s="48"/>
      <c r="W609" s="24"/>
      <c r="X609" s="46"/>
      <c r="Y609" s="48"/>
      <c r="Z609" s="46"/>
      <c r="AA609" s="46"/>
      <c r="AB609" s="48"/>
      <c r="AC609" s="48"/>
      <c r="AD609" s="46"/>
    </row>
    <row r="610" spans="10:30" s="168" customFormat="1" ht="15.75" x14ac:dyDescent="0.25">
      <c r="J610" s="24"/>
      <c r="L610" s="46"/>
      <c r="M610" s="24"/>
      <c r="O610" s="46"/>
      <c r="P610" s="47"/>
      <c r="Q610" s="46"/>
      <c r="R610" s="46"/>
      <c r="S610" s="48"/>
      <c r="T610" s="24"/>
      <c r="U610" s="46"/>
      <c r="V610" s="48"/>
      <c r="W610" s="24"/>
      <c r="X610" s="46"/>
      <c r="Y610" s="48"/>
      <c r="Z610" s="46"/>
      <c r="AA610" s="46"/>
      <c r="AB610" s="48"/>
      <c r="AC610" s="48"/>
      <c r="AD610" s="46"/>
    </row>
    <row r="611" spans="10:30" s="168" customFormat="1" ht="15.75" x14ac:dyDescent="0.25">
      <c r="J611" s="24"/>
      <c r="L611" s="46"/>
      <c r="M611" s="24"/>
      <c r="O611" s="46"/>
      <c r="P611" s="47"/>
      <c r="Q611" s="46"/>
      <c r="R611" s="46"/>
      <c r="S611" s="48"/>
      <c r="T611" s="24"/>
      <c r="U611" s="46"/>
      <c r="V611" s="48"/>
      <c r="W611" s="24"/>
      <c r="X611" s="46"/>
      <c r="Y611" s="48"/>
      <c r="Z611" s="46"/>
      <c r="AA611" s="46"/>
      <c r="AB611" s="48"/>
      <c r="AC611" s="48"/>
      <c r="AD611" s="46"/>
    </row>
    <row r="612" spans="10:30" s="168" customFormat="1" ht="15.75" x14ac:dyDescent="0.25">
      <c r="J612" s="24"/>
      <c r="L612" s="46"/>
      <c r="M612" s="24"/>
      <c r="O612" s="46"/>
      <c r="P612" s="47"/>
      <c r="Q612" s="46"/>
      <c r="R612" s="46"/>
      <c r="S612" s="48"/>
      <c r="T612" s="24"/>
      <c r="U612" s="46"/>
      <c r="V612" s="48"/>
      <c r="W612" s="24"/>
      <c r="X612" s="46"/>
      <c r="Y612" s="48"/>
      <c r="Z612" s="46"/>
      <c r="AA612" s="46"/>
      <c r="AB612" s="48"/>
      <c r="AC612" s="48"/>
      <c r="AD612" s="46"/>
    </row>
    <row r="613" spans="10:30" s="168" customFormat="1" ht="15.75" x14ac:dyDescent="0.25">
      <c r="J613" s="24"/>
      <c r="L613" s="46"/>
      <c r="M613" s="24"/>
      <c r="O613" s="46"/>
      <c r="P613" s="47"/>
      <c r="Q613" s="46"/>
      <c r="R613" s="46"/>
      <c r="S613" s="48"/>
      <c r="T613" s="24"/>
      <c r="U613" s="46"/>
      <c r="V613" s="48"/>
      <c r="W613" s="24"/>
      <c r="X613" s="46"/>
      <c r="Y613" s="48"/>
      <c r="Z613" s="46"/>
      <c r="AA613" s="46"/>
      <c r="AB613" s="48"/>
      <c r="AC613" s="48"/>
      <c r="AD613" s="46"/>
    </row>
    <row r="614" spans="10:30" s="168" customFormat="1" ht="15.75" x14ac:dyDescent="0.25">
      <c r="J614" s="24"/>
      <c r="L614" s="46"/>
      <c r="M614" s="24"/>
      <c r="O614" s="46"/>
      <c r="P614" s="47"/>
      <c r="Q614" s="46"/>
      <c r="R614" s="46"/>
      <c r="S614" s="48"/>
      <c r="T614" s="24"/>
      <c r="U614" s="46"/>
      <c r="V614" s="48"/>
      <c r="W614" s="24"/>
      <c r="X614" s="46"/>
      <c r="Y614" s="48"/>
      <c r="Z614" s="46"/>
      <c r="AA614" s="46"/>
      <c r="AB614" s="48"/>
      <c r="AC614" s="48"/>
      <c r="AD614" s="46"/>
    </row>
    <row r="615" spans="10:30" s="168" customFormat="1" ht="15.75" x14ac:dyDescent="0.25">
      <c r="J615" s="24"/>
      <c r="L615" s="46"/>
      <c r="M615" s="24"/>
      <c r="O615" s="46"/>
      <c r="P615" s="47"/>
      <c r="Q615" s="46"/>
      <c r="R615" s="46"/>
      <c r="S615" s="48"/>
      <c r="T615" s="24"/>
      <c r="U615" s="46"/>
      <c r="V615" s="48"/>
      <c r="W615" s="24"/>
      <c r="X615" s="46"/>
      <c r="Y615" s="48"/>
      <c r="Z615" s="46"/>
      <c r="AA615" s="46"/>
      <c r="AB615" s="48"/>
      <c r="AC615" s="48"/>
      <c r="AD615" s="46"/>
    </row>
    <row r="616" spans="10:30" s="168" customFormat="1" ht="15.75" x14ac:dyDescent="0.25">
      <c r="J616" s="24"/>
      <c r="L616" s="46"/>
      <c r="M616" s="24"/>
      <c r="O616" s="46"/>
      <c r="P616" s="47"/>
      <c r="Q616" s="46"/>
      <c r="R616" s="46"/>
      <c r="S616" s="48"/>
      <c r="T616" s="24"/>
      <c r="U616" s="46"/>
      <c r="V616" s="48"/>
      <c r="W616" s="24"/>
      <c r="X616" s="46"/>
      <c r="Y616" s="48"/>
      <c r="Z616" s="46"/>
      <c r="AA616" s="46"/>
      <c r="AB616" s="48"/>
      <c r="AC616" s="48"/>
      <c r="AD616" s="46"/>
    </row>
    <row r="617" spans="10:30" s="168" customFormat="1" ht="15.75" x14ac:dyDescent="0.25">
      <c r="J617" s="24"/>
      <c r="L617" s="46"/>
      <c r="M617" s="24"/>
      <c r="O617" s="46"/>
      <c r="P617" s="47"/>
      <c r="Q617" s="46"/>
      <c r="R617" s="46"/>
      <c r="S617" s="48"/>
      <c r="T617" s="24"/>
      <c r="U617" s="46"/>
      <c r="V617" s="48"/>
      <c r="W617" s="24"/>
      <c r="X617" s="46"/>
      <c r="Y617" s="48"/>
      <c r="Z617" s="46"/>
      <c r="AA617" s="46"/>
      <c r="AB617" s="48"/>
      <c r="AC617" s="48"/>
      <c r="AD617" s="46"/>
    </row>
    <row r="618" spans="10:30" s="168" customFormat="1" ht="15.75" x14ac:dyDescent="0.25">
      <c r="J618" s="24"/>
      <c r="L618" s="46"/>
      <c r="M618" s="24"/>
      <c r="O618" s="46"/>
      <c r="P618" s="47"/>
      <c r="Q618" s="46"/>
      <c r="R618" s="46"/>
      <c r="S618" s="48"/>
      <c r="T618" s="24"/>
      <c r="U618" s="46"/>
      <c r="V618" s="48"/>
      <c r="W618" s="24"/>
      <c r="X618" s="46"/>
      <c r="Y618" s="48"/>
      <c r="Z618" s="46"/>
      <c r="AA618" s="46"/>
      <c r="AB618" s="48"/>
      <c r="AC618" s="48"/>
      <c r="AD618" s="46"/>
    </row>
    <row r="619" spans="10:30" s="168" customFormat="1" ht="15.75" x14ac:dyDescent="0.25">
      <c r="J619" s="24"/>
      <c r="L619" s="46"/>
      <c r="M619" s="24"/>
      <c r="O619" s="46"/>
      <c r="P619" s="47"/>
      <c r="Q619" s="46"/>
      <c r="R619" s="46"/>
      <c r="S619" s="48"/>
      <c r="T619" s="24"/>
      <c r="U619" s="46"/>
      <c r="V619" s="48"/>
      <c r="W619" s="24"/>
      <c r="X619" s="46"/>
      <c r="Y619" s="48"/>
      <c r="Z619" s="46"/>
      <c r="AA619" s="46"/>
      <c r="AB619" s="48"/>
      <c r="AC619" s="48"/>
      <c r="AD619" s="46"/>
    </row>
    <row r="620" spans="10:30" s="168" customFormat="1" ht="15.75" x14ac:dyDescent="0.25">
      <c r="J620" s="24"/>
      <c r="L620" s="46"/>
      <c r="M620" s="24"/>
      <c r="O620" s="46"/>
      <c r="P620" s="47"/>
      <c r="Q620" s="46"/>
      <c r="R620" s="46"/>
      <c r="S620" s="48"/>
      <c r="T620" s="24"/>
      <c r="U620" s="46"/>
      <c r="V620" s="48"/>
      <c r="W620" s="24"/>
      <c r="X620" s="46"/>
      <c r="Y620" s="48"/>
      <c r="Z620" s="46"/>
      <c r="AA620" s="46"/>
      <c r="AB620" s="48"/>
      <c r="AC620" s="48"/>
      <c r="AD620" s="46"/>
    </row>
    <row r="621" spans="10:30" s="168" customFormat="1" ht="15.75" x14ac:dyDescent="0.25">
      <c r="J621" s="24"/>
      <c r="L621" s="46"/>
      <c r="M621" s="24"/>
      <c r="O621" s="46"/>
      <c r="P621" s="47"/>
      <c r="Q621" s="46"/>
      <c r="R621" s="46"/>
      <c r="S621" s="48"/>
      <c r="T621" s="24"/>
      <c r="U621" s="46"/>
      <c r="V621" s="48"/>
      <c r="W621" s="24"/>
      <c r="X621" s="46"/>
      <c r="Y621" s="48"/>
      <c r="Z621" s="46"/>
      <c r="AA621" s="46"/>
      <c r="AB621" s="48"/>
      <c r="AC621" s="48"/>
      <c r="AD621" s="46"/>
    </row>
    <row r="622" spans="10:30" s="168" customFormat="1" ht="15.75" x14ac:dyDescent="0.25">
      <c r="J622" s="24"/>
      <c r="L622" s="46"/>
      <c r="M622" s="24"/>
      <c r="O622" s="46"/>
      <c r="P622" s="47"/>
      <c r="Q622" s="46"/>
      <c r="R622" s="46"/>
      <c r="S622" s="48"/>
      <c r="T622" s="24"/>
      <c r="U622" s="46"/>
      <c r="V622" s="48"/>
      <c r="W622" s="24"/>
      <c r="X622" s="46"/>
      <c r="Y622" s="48"/>
      <c r="Z622" s="46"/>
      <c r="AA622" s="46"/>
      <c r="AB622" s="48"/>
      <c r="AC622" s="48"/>
      <c r="AD622" s="46"/>
    </row>
    <row r="623" spans="10:30" s="168" customFormat="1" ht="15.75" x14ac:dyDescent="0.25">
      <c r="J623" s="24"/>
      <c r="L623" s="46"/>
      <c r="M623" s="24"/>
      <c r="O623" s="46"/>
      <c r="P623" s="47"/>
      <c r="Q623" s="46"/>
      <c r="R623" s="46"/>
      <c r="S623" s="48"/>
      <c r="T623" s="24"/>
      <c r="U623" s="46"/>
      <c r="V623" s="48"/>
      <c r="W623" s="24"/>
      <c r="X623" s="46"/>
      <c r="Y623" s="48"/>
      <c r="Z623" s="46"/>
      <c r="AA623" s="46"/>
      <c r="AB623" s="48"/>
      <c r="AC623" s="48"/>
      <c r="AD623" s="46"/>
    </row>
    <row r="624" spans="10:30" s="168" customFormat="1" ht="15.75" x14ac:dyDescent="0.25">
      <c r="J624" s="24"/>
      <c r="L624" s="46"/>
      <c r="M624" s="24"/>
      <c r="O624" s="46"/>
      <c r="P624" s="47"/>
      <c r="Q624" s="46"/>
      <c r="R624" s="46"/>
      <c r="S624" s="48"/>
      <c r="T624" s="24"/>
      <c r="U624" s="46"/>
      <c r="V624" s="48"/>
      <c r="W624" s="24"/>
      <c r="X624" s="46"/>
      <c r="Y624" s="48"/>
      <c r="Z624" s="46"/>
      <c r="AA624" s="46"/>
      <c r="AB624" s="48"/>
      <c r="AC624" s="48"/>
      <c r="AD624" s="46"/>
    </row>
    <row r="625" spans="10:30" s="168" customFormat="1" ht="15.75" x14ac:dyDescent="0.25">
      <c r="J625" s="24"/>
      <c r="L625" s="46"/>
      <c r="M625" s="24"/>
      <c r="O625" s="46"/>
      <c r="P625" s="47"/>
      <c r="Q625" s="46"/>
      <c r="R625" s="46"/>
      <c r="S625" s="48"/>
      <c r="T625" s="24"/>
      <c r="U625" s="46"/>
      <c r="V625" s="48"/>
      <c r="W625" s="24"/>
      <c r="X625" s="46"/>
      <c r="Y625" s="48"/>
      <c r="Z625" s="46"/>
      <c r="AA625" s="46"/>
      <c r="AB625" s="48"/>
      <c r="AC625" s="48"/>
      <c r="AD625" s="46"/>
    </row>
    <row r="626" spans="10:30" s="168" customFormat="1" ht="15.75" x14ac:dyDescent="0.25">
      <c r="J626" s="24"/>
      <c r="L626" s="46"/>
      <c r="M626" s="24"/>
      <c r="O626" s="46"/>
      <c r="P626" s="47"/>
      <c r="Q626" s="46"/>
      <c r="R626" s="46"/>
      <c r="S626" s="48"/>
      <c r="T626" s="24"/>
      <c r="U626" s="46"/>
      <c r="V626" s="48"/>
      <c r="W626" s="24"/>
      <c r="X626" s="46"/>
      <c r="Y626" s="48"/>
      <c r="Z626" s="46"/>
      <c r="AA626" s="46"/>
      <c r="AB626" s="48"/>
      <c r="AC626" s="48"/>
      <c r="AD626" s="46"/>
    </row>
    <row r="627" spans="10:30" s="168" customFormat="1" ht="15.75" x14ac:dyDescent="0.25">
      <c r="J627" s="24"/>
      <c r="L627" s="46"/>
      <c r="M627" s="24"/>
      <c r="O627" s="46"/>
      <c r="P627" s="47"/>
      <c r="Q627" s="46"/>
      <c r="R627" s="46"/>
      <c r="S627" s="48"/>
      <c r="T627" s="24"/>
      <c r="U627" s="46"/>
      <c r="V627" s="48"/>
      <c r="W627" s="24"/>
      <c r="X627" s="46"/>
      <c r="Y627" s="48"/>
      <c r="Z627" s="46"/>
      <c r="AA627" s="46"/>
      <c r="AB627" s="48"/>
      <c r="AC627" s="48"/>
      <c r="AD627" s="46"/>
    </row>
    <row r="628" spans="10:30" s="168" customFormat="1" ht="15.75" x14ac:dyDescent="0.25">
      <c r="J628" s="24"/>
      <c r="L628" s="46"/>
      <c r="M628" s="24"/>
      <c r="O628" s="46"/>
      <c r="P628" s="47"/>
      <c r="Q628" s="46"/>
      <c r="R628" s="46"/>
      <c r="S628" s="48"/>
      <c r="T628" s="24"/>
      <c r="U628" s="46"/>
      <c r="V628" s="48"/>
      <c r="W628" s="24"/>
      <c r="X628" s="46"/>
      <c r="Y628" s="48"/>
      <c r="Z628" s="46"/>
      <c r="AA628" s="46"/>
      <c r="AB628" s="48"/>
      <c r="AC628" s="48"/>
      <c r="AD628" s="46"/>
    </row>
    <row r="629" spans="10:30" s="168" customFormat="1" ht="15.75" x14ac:dyDescent="0.25">
      <c r="J629" s="24"/>
      <c r="L629" s="46"/>
      <c r="M629" s="24"/>
      <c r="O629" s="46"/>
      <c r="P629" s="47"/>
      <c r="Q629" s="46"/>
      <c r="R629" s="46"/>
      <c r="S629" s="48"/>
      <c r="T629" s="24"/>
      <c r="U629" s="46"/>
      <c r="V629" s="48"/>
      <c r="W629" s="24"/>
      <c r="X629" s="46"/>
      <c r="Y629" s="48"/>
      <c r="Z629" s="46"/>
      <c r="AA629" s="46"/>
      <c r="AB629" s="48"/>
      <c r="AC629" s="48"/>
      <c r="AD629" s="46"/>
    </row>
    <row r="630" spans="10:30" s="168" customFormat="1" ht="15.75" x14ac:dyDescent="0.25">
      <c r="J630" s="24"/>
      <c r="L630" s="46"/>
      <c r="M630" s="24"/>
      <c r="O630" s="46"/>
      <c r="P630" s="47"/>
      <c r="Q630" s="46"/>
      <c r="R630" s="46"/>
      <c r="S630" s="48"/>
      <c r="T630" s="24"/>
      <c r="U630" s="46"/>
      <c r="V630" s="48"/>
      <c r="W630" s="24"/>
      <c r="X630" s="46"/>
      <c r="Y630" s="48"/>
      <c r="Z630" s="46"/>
      <c r="AA630" s="46"/>
      <c r="AB630" s="48"/>
      <c r="AC630" s="48"/>
      <c r="AD630" s="46"/>
    </row>
    <row r="631" spans="10:30" s="168" customFormat="1" ht="15.75" x14ac:dyDescent="0.25">
      <c r="J631" s="24"/>
      <c r="L631" s="46"/>
      <c r="M631" s="24"/>
      <c r="O631" s="46"/>
      <c r="P631" s="47"/>
      <c r="Q631" s="46"/>
      <c r="R631" s="46"/>
      <c r="S631" s="48"/>
      <c r="T631" s="24"/>
      <c r="U631" s="46"/>
      <c r="V631" s="48"/>
      <c r="W631" s="24"/>
      <c r="X631" s="46"/>
      <c r="Y631" s="48"/>
      <c r="Z631" s="46"/>
      <c r="AA631" s="46"/>
      <c r="AB631" s="48"/>
      <c r="AC631" s="48"/>
      <c r="AD631" s="46"/>
    </row>
    <row r="632" spans="10:30" s="168" customFormat="1" ht="15.75" x14ac:dyDescent="0.25">
      <c r="J632" s="24"/>
      <c r="L632" s="46"/>
      <c r="M632" s="24"/>
      <c r="O632" s="46"/>
      <c r="P632" s="47"/>
      <c r="Q632" s="46"/>
      <c r="R632" s="46"/>
      <c r="S632" s="48"/>
      <c r="T632" s="24"/>
      <c r="U632" s="46"/>
      <c r="V632" s="48"/>
      <c r="W632" s="24"/>
      <c r="X632" s="46"/>
      <c r="Y632" s="48"/>
      <c r="Z632" s="46"/>
      <c r="AA632" s="46"/>
      <c r="AB632" s="48"/>
      <c r="AC632" s="48"/>
      <c r="AD632" s="46"/>
    </row>
    <row r="633" spans="10:30" s="168" customFormat="1" ht="15.75" x14ac:dyDescent="0.25">
      <c r="J633" s="24"/>
      <c r="L633" s="46"/>
      <c r="M633" s="24"/>
      <c r="O633" s="46"/>
      <c r="P633" s="47"/>
      <c r="Q633" s="46"/>
      <c r="R633" s="46"/>
      <c r="S633" s="48"/>
      <c r="T633" s="24"/>
      <c r="U633" s="46"/>
      <c r="V633" s="48"/>
      <c r="W633" s="24"/>
      <c r="X633" s="46"/>
      <c r="Y633" s="48"/>
      <c r="Z633" s="46"/>
      <c r="AA633" s="46"/>
      <c r="AB633" s="48"/>
      <c r="AC633" s="48"/>
      <c r="AD633" s="46"/>
    </row>
    <row r="634" spans="10:30" s="168" customFormat="1" ht="15.75" x14ac:dyDescent="0.25">
      <c r="J634" s="24"/>
      <c r="L634" s="46"/>
      <c r="M634" s="24"/>
      <c r="O634" s="46"/>
      <c r="P634" s="47"/>
      <c r="Q634" s="46"/>
      <c r="R634" s="46"/>
      <c r="S634" s="48"/>
      <c r="T634" s="24"/>
      <c r="U634" s="46"/>
      <c r="V634" s="48"/>
      <c r="W634" s="24"/>
      <c r="X634" s="46"/>
      <c r="Y634" s="48"/>
      <c r="Z634" s="46"/>
      <c r="AA634" s="46"/>
      <c r="AB634" s="48"/>
      <c r="AC634" s="48"/>
      <c r="AD634" s="46"/>
    </row>
    <row r="635" spans="10:30" s="168" customFormat="1" ht="15.75" x14ac:dyDescent="0.25">
      <c r="J635" s="24"/>
      <c r="L635" s="46"/>
      <c r="M635" s="24"/>
      <c r="O635" s="46"/>
      <c r="P635" s="47"/>
      <c r="Q635" s="46"/>
      <c r="R635" s="46"/>
      <c r="S635" s="48"/>
      <c r="T635" s="24"/>
      <c r="U635" s="46"/>
      <c r="V635" s="48"/>
      <c r="W635" s="24"/>
      <c r="X635" s="46"/>
      <c r="Y635" s="48"/>
      <c r="Z635" s="46"/>
      <c r="AA635" s="46"/>
      <c r="AB635" s="48"/>
      <c r="AC635" s="48"/>
      <c r="AD635" s="46"/>
    </row>
    <row r="636" spans="10:30" s="168" customFormat="1" ht="15.75" x14ac:dyDescent="0.25">
      <c r="J636" s="24"/>
      <c r="L636" s="46"/>
      <c r="M636" s="24"/>
      <c r="O636" s="46"/>
      <c r="P636" s="47"/>
      <c r="Q636" s="46"/>
      <c r="R636" s="46"/>
      <c r="S636" s="48"/>
      <c r="T636" s="24"/>
      <c r="U636" s="46"/>
      <c r="V636" s="48"/>
      <c r="W636" s="24"/>
      <c r="X636" s="46"/>
      <c r="Y636" s="48"/>
      <c r="Z636" s="46"/>
      <c r="AA636" s="46"/>
      <c r="AB636" s="48"/>
      <c r="AC636" s="48"/>
      <c r="AD636" s="46"/>
    </row>
    <row r="637" spans="10:30" s="168" customFormat="1" ht="15.75" x14ac:dyDescent="0.25">
      <c r="J637" s="24"/>
      <c r="L637" s="46"/>
      <c r="M637" s="24"/>
      <c r="O637" s="46"/>
      <c r="P637" s="47"/>
      <c r="Q637" s="46"/>
      <c r="R637" s="46"/>
      <c r="S637" s="48"/>
      <c r="T637" s="24"/>
      <c r="U637" s="46"/>
      <c r="V637" s="48"/>
      <c r="W637" s="24"/>
      <c r="X637" s="46"/>
      <c r="Y637" s="48"/>
      <c r="Z637" s="46"/>
      <c r="AA637" s="46"/>
      <c r="AB637" s="48"/>
      <c r="AC637" s="48"/>
      <c r="AD637" s="46"/>
    </row>
    <row r="638" spans="10:30" s="168" customFormat="1" ht="15.75" x14ac:dyDescent="0.25">
      <c r="J638" s="24"/>
      <c r="L638" s="46"/>
      <c r="M638" s="24"/>
      <c r="O638" s="46"/>
      <c r="P638" s="47"/>
      <c r="Q638" s="46"/>
      <c r="R638" s="46"/>
      <c r="S638" s="48"/>
      <c r="T638" s="24"/>
      <c r="U638" s="46"/>
      <c r="V638" s="48"/>
      <c r="W638" s="24"/>
      <c r="X638" s="46"/>
      <c r="Y638" s="48"/>
      <c r="Z638" s="46"/>
      <c r="AA638" s="46"/>
      <c r="AB638" s="48"/>
      <c r="AC638" s="48"/>
      <c r="AD638" s="46"/>
    </row>
    <row r="639" spans="10:30" s="168" customFormat="1" ht="15.75" x14ac:dyDescent="0.25">
      <c r="J639" s="24"/>
      <c r="L639" s="46"/>
      <c r="M639" s="24"/>
      <c r="O639" s="46"/>
      <c r="P639" s="47"/>
      <c r="Q639" s="46"/>
      <c r="R639" s="46"/>
      <c r="S639" s="48"/>
      <c r="T639" s="24"/>
      <c r="U639" s="46"/>
      <c r="V639" s="48"/>
      <c r="W639" s="24"/>
      <c r="X639" s="46"/>
      <c r="Y639" s="48"/>
      <c r="Z639" s="46"/>
      <c r="AA639" s="46"/>
      <c r="AB639" s="48"/>
      <c r="AC639" s="48"/>
      <c r="AD639" s="46"/>
    </row>
    <row r="640" spans="10:30" s="168" customFormat="1" ht="15.75" x14ac:dyDescent="0.25">
      <c r="J640" s="24"/>
      <c r="L640" s="46"/>
      <c r="M640" s="24"/>
      <c r="O640" s="46"/>
      <c r="P640" s="47"/>
      <c r="Q640" s="46"/>
      <c r="R640" s="46"/>
      <c r="S640" s="48"/>
      <c r="T640" s="24"/>
      <c r="U640" s="46"/>
      <c r="V640" s="48"/>
      <c r="W640" s="24"/>
      <c r="X640" s="46"/>
      <c r="Y640" s="48"/>
      <c r="Z640" s="46"/>
      <c r="AA640" s="46"/>
      <c r="AB640" s="48"/>
      <c r="AC640" s="48"/>
      <c r="AD640" s="46"/>
    </row>
    <row r="641" spans="10:30" s="168" customFormat="1" ht="15.75" x14ac:dyDescent="0.25">
      <c r="J641" s="24"/>
      <c r="L641" s="46"/>
      <c r="M641" s="24"/>
      <c r="O641" s="46"/>
      <c r="P641" s="47"/>
      <c r="Q641" s="46"/>
      <c r="R641" s="46"/>
      <c r="S641" s="48"/>
      <c r="T641" s="24"/>
      <c r="U641" s="46"/>
      <c r="V641" s="48"/>
      <c r="W641" s="24"/>
      <c r="X641" s="46"/>
      <c r="Y641" s="48"/>
      <c r="Z641" s="46"/>
      <c r="AA641" s="46"/>
      <c r="AB641" s="48"/>
      <c r="AC641" s="48"/>
      <c r="AD641" s="46"/>
    </row>
    <row r="642" spans="10:30" s="168" customFormat="1" ht="15.75" x14ac:dyDescent="0.25">
      <c r="J642" s="24"/>
      <c r="L642" s="46"/>
      <c r="M642" s="24"/>
      <c r="O642" s="46"/>
      <c r="P642" s="47"/>
      <c r="Q642" s="46"/>
      <c r="R642" s="46"/>
      <c r="S642" s="48"/>
      <c r="T642" s="24"/>
      <c r="U642" s="46"/>
      <c r="V642" s="48"/>
      <c r="W642" s="24"/>
      <c r="X642" s="46"/>
      <c r="Y642" s="48"/>
      <c r="Z642" s="46"/>
      <c r="AA642" s="46"/>
      <c r="AB642" s="48"/>
      <c r="AC642" s="48"/>
      <c r="AD642" s="46"/>
    </row>
    <row r="643" spans="10:30" s="168" customFormat="1" ht="15.75" x14ac:dyDescent="0.25">
      <c r="J643" s="24"/>
      <c r="L643" s="46"/>
      <c r="M643" s="24"/>
      <c r="O643" s="46"/>
      <c r="P643" s="47"/>
      <c r="Q643" s="46"/>
      <c r="R643" s="46"/>
      <c r="S643" s="48"/>
      <c r="T643" s="24"/>
      <c r="U643" s="46"/>
      <c r="V643" s="48"/>
      <c r="W643" s="24"/>
      <c r="X643" s="46"/>
      <c r="Y643" s="48"/>
      <c r="Z643" s="46"/>
      <c r="AA643" s="46"/>
      <c r="AB643" s="48"/>
      <c r="AC643" s="48"/>
      <c r="AD643" s="46"/>
    </row>
    <row r="644" spans="10:30" s="168" customFormat="1" ht="15.75" x14ac:dyDescent="0.25">
      <c r="J644" s="24"/>
      <c r="L644" s="46"/>
      <c r="M644" s="24"/>
      <c r="O644" s="46"/>
      <c r="P644" s="47"/>
      <c r="Q644" s="46"/>
      <c r="R644" s="46"/>
      <c r="S644" s="48"/>
      <c r="T644" s="24"/>
      <c r="U644" s="46"/>
      <c r="V644" s="48"/>
      <c r="W644" s="24"/>
      <c r="X644" s="46"/>
      <c r="Y644" s="48"/>
      <c r="Z644" s="46"/>
      <c r="AA644" s="46"/>
      <c r="AB644" s="48"/>
      <c r="AC644" s="48"/>
      <c r="AD644" s="46"/>
    </row>
    <row r="645" spans="10:30" s="168" customFormat="1" ht="15.75" x14ac:dyDescent="0.25">
      <c r="J645" s="24"/>
      <c r="L645" s="46"/>
      <c r="M645" s="24"/>
      <c r="O645" s="46"/>
      <c r="P645" s="47"/>
      <c r="Q645" s="46"/>
      <c r="R645" s="46"/>
      <c r="S645" s="48"/>
      <c r="T645" s="24"/>
      <c r="U645" s="46"/>
      <c r="V645" s="48"/>
      <c r="W645" s="24"/>
      <c r="X645" s="46"/>
      <c r="Y645" s="48"/>
      <c r="Z645" s="46"/>
      <c r="AA645" s="46"/>
      <c r="AB645" s="48"/>
      <c r="AC645" s="48"/>
      <c r="AD645" s="46"/>
    </row>
    <row r="646" spans="10:30" s="168" customFormat="1" ht="15.75" x14ac:dyDescent="0.25">
      <c r="J646" s="24"/>
      <c r="L646" s="46"/>
      <c r="M646" s="24"/>
      <c r="O646" s="46"/>
      <c r="P646" s="47"/>
      <c r="Q646" s="46"/>
      <c r="R646" s="46"/>
      <c r="S646" s="48"/>
      <c r="T646" s="24"/>
      <c r="U646" s="46"/>
      <c r="V646" s="48"/>
      <c r="W646" s="24"/>
      <c r="X646" s="46"/>
      <c r="Y646" s="48"/>
      <c r="Z646" s="46"/>
      <c r="AA646" s="46"/>
      <c r="AB646" s="48"/>
      <c r="AC646" s="48"/>
      <c r="AD646" s="46"/>
    </row>
    <row r="647" spans="10:30" s="168" customFormat="1" ht="15.75" x14ac:dyDescent="0.25">
      <c r="J647" s="24"/>
      <c r="L647" s="46"/>
      <c r="M647" s="24"/>
      <c r="O647" s="46"/>
      <c r="P647" s="47"/>
      <c r="Q647" s="46"/>
      <c r="R647" s="46"/>
      <c r="S647" s="48"/>
      <c r="T647" s="24"/>
      <c r="U647" s="46"/>
      <c r="V647" s="48"/>
      <c r="W647" s="24"/>
      <c r="X647" s="46"/>
      <c r="Y647" s="48"/>
      <c r="Z647" s="46"/>
      <c r="AA647" s="46"/>
      <c r="AB647" s="48"/>
      <c r="AC647" s="48"/>
      <c r="AD647" s="46"/>
    </row>
    <row r="648" spans="10:30" s="168" customFormat="1" ht="15.75" x14ac:dyDescent="0.25">
      <c r="J648" s="24"/>
      <c r="L648" s="46"/>
      <c r="M648" s="24"/>
      <c r="O648" s="46"/>
      <c r="P648" s="47"/>
      <c r="Q648" s="46"/>
      <c r="R648" s="46"/>
      <c r="S648" s="48"/>
      <c r="T648" s="24"/>
      <c r="U648" s="46"/>
      <c r="V648" s="48"/>
      <c r="W648" s="24"/>
      <c r="X648" s="46"/>
      <c r="Y648" s="48"/>
      <c r="Z648" s="46"/>
      <c r="AA648" s="46"/>
      <c r="AB648" s="48"/>
      <c r="AC648" s="48"/>
      <c r="AD648" s="46"/>
    </row>
    <row r="649" spans="10:30" s="168" customFormat="1" ht="15.75" x14ac:dyDescent="0.25">
      <c r="J649" s="24"/>
      <c r="L649" s="46"/>
      <c r="M649" s="24"/>
      <c r="O649" s="46"/>
      <c r="P649" s="47"/>
      <c r="Q649" s="46"/>
      <c r="R649" s="46"/>
      <c r="S649" s="48"/>
      <c r="T649" s="24"/>
      <c r="U649" s="46"/>
      <c r="V649" s="48"/>
      <c r="W649" s="24"/>
      <c r="X649" s="46"/>
      <c r="Y649" s="48"/>
      <c r="Z649" s="46"/>
      <c r="AA649" s="46"/>
      <c r="AB649" s="48"/>
      <c r="AC649" s="48"/>
      <c r="AD649" s="46"/>
    </row>
    <row r="650" spans="10:30" s="168" customFormat="1" ht="15.75" x14ac:dyDescent="0.25">
      <c r="J650" s="24"/>
      <c r="L650" s="46"/>
      <c r="M650" s="24"/>
      <c r="O650" s="46"/>
      <c r="P650" s="47"/>
      <c r="Q650" s="46"/>
      <c r="R650" s="46"/>
      <c r="S650" s="48"/>
      <c r="T650" s="24"/>
      <c r="U650" s="46"/>
      <c r="V650" s="48"/>
      <c r="W650" s="24"/>
      <c r="X650" s="46"/>
      <c r="Y650" s="48"/>
      <c r="Z650" s="46"/>
      <c r="AA650" s="46"/>
      <c r="AB650" s="48"/>
      <c r="AC650" s="48"/>
      <c r="AD650" s="46"/>
    </row>
    <row r="651" spans="10:30" s="168" customFormat="1" ht="15.75" x14ac:dyDescent="0.25">
      <c r="J651" s="24"/>
      <c r="L651" s="46"/>
      <c r="M651" s="24"/>
      <c r="O651" s="46"/>
      <c r="P651" s="47"/>
      <c r="Q651" s="46"/>
      <c r="R651" s="46"/>
      <c r="S651" s="48"/>
      <c r="T651" s="24"/>
      <c r="U651" s="46"/>
      <c r="V651" s="48"/>
      <c r="W651" s="24"/>
      <c r="X651" s="46"/>
      <c r="Y651" s="48"/>
      <c r="Z651" s="46"/>
      <c r="AA651" s="46"/>
      <c r="AB651" s="48"/>
      <c r="AC651" s="48"/>
      <c r="AD651" s="46"/>
    </row>
    <row r="652" spans="10:30" s="168" customFormat="1" ht="15.75" x14ac:dyDescent="0.25">
      <c r="J652" s="24"/>
      <c r="L652" s="46"/>
      <c r="M652" s="24"/>
      <c r="O652" s="46"/>
      <c r="P652" s="47"/>
      <c r="Q652" s="46"/>
      <c r="R652" s="46"/>
      <c r="S652" s="48"/>
      <c r="T652" s="24"/>
      <c r="U652" s="46"/>
      <c r="V652" s="48"/>
      <c r="W652" s="24"/>
      <c r="X652" s="46"/>
      <c r="Y652" s="48"/>
      <c r="Z652" s="46"/>
      <c r="AA652" s="46"/>
      <c r="AB652" s="48"/>
      <c r="AC652" s="48"/>
      <c r="AD652" s="46"/>
    </row>
    <row r="653" spans="10:30" s="168" customFormat="1" ht="15.75" x14ac:dyDescent="0.25">
      <c r="J653" s="24"/>
      <c r="L653" s="46"/>
      <c r="M653" s="24"/>
      <c r="O653" s="46"/>
      <c r="P653" s="47"/>
      <c r="Q653" s="46"/>
      <c r="R653" s="46"/>
      <c r="S653" s="48"/>
      <c r="T653" s="24"/>
      <c r="U653" s="46"/>
      <c r="V653" s="48"/>
      <c r="W653" s="24"/>
      <c r="X653" s="46"/>
      <c r="Y653" s="48"/>
      <c r="Z653" s="46"/>
      <c r="AA653" s="46"/>
      <c r="AB653" s="48"/>
      <c r="AC653" s="48"/>
      <c r="AD653" s="46"/>
    </row>
    <row r="654" spans="10:30" s="168" customFormat="1" ht="15.75" x14ac:dyDescent="0.25">
      <c r="J654" s="24"/>
      <c r="L654" s="46"/>
      <c r="M654" s="24"/>
      <c r="O654" s="46"/>
      <c r="P654" s="47"/>
      <c r="Q654" s="46"/>
      <c r="R654" s="46"/>
      <c r="S654" s="48"/>
      <c r="T654" s="24"/>
      <c r="U654" s="46"/>
      <c r="V654" s="48"/>
      <c r="W654" s="24"/>
      <c r="X654" s="46"/>
      <c r="Y654" s="48"/>
      <c r="Z654" s="46"/>
      <c r="AA654" s="46"/>
      <c r="AB654" s="48"/>
      <c r="AC654" s="48"/>
      <c r="AD654" s="46"/>
    </row>
    <row r="655" spans="10:30" s="168" customFormat="1" ht="15.75" x14ac:dyDescent="0.25">
      <c r="J655" s="24"/>
      <c r="L655" s="46"/>
      <c r="M655" s="24"/>
      <c r="O655" s="46"/>
      <c r="P655" s="47"/>
      <c r="Q655" s="46"/>
      <c r="R655" s="46"/>
      <c r="S655" s="48"/>
      <c r="T655" s="24"/>
      <c r="U655" s="46"/>
      <c r="V655" s="48"/>
      <c r="W655" s="24"/>
      <c r="X655" s="46"/>
      <c r="Y655" s="48"/>
      <c r="Z655" s="46"/>
      <c r="AA655" s="46"/>
      <c r="AB655" s="48"/>
      <c r="AC655" s="48"/>
      <c r="AD655" s="46"/>
    </row>
    <row r="656" spans="10:30" s="168" customFormat="1" ht="15.75" x14ac:dyDescent="0.25">
      <c r="J656" s="24"/>
      <c r="L656" s="46"/>
      <c r="M656" s="24"/>
      <c r="O656" s="46"/>
      <c r="P656" s="47"/>
      <c r="Q656" s="46"/>
      <c r="R656" s="46"/>
      <c r="S656" s="48"/>
      <c r="T656" s="24"/>
      <c r="U656" s="46"/>
      <c r="V656" s="48"/>
      <c r="W656" s="24"/>
      <c r="X656" s="46"/>
      <c r="Y656" s="48"/>
      <c r="Z656" s="46"/>
      <c r="AA656" s="46"/>
      <c r="AB656" s="48"/>
      <c r="AC656" s="48"/>
      <c r="AD656" s="46"/>
    </row>
    <row r="657" spans="10:30" s="168" customFormat="1" ht="15.75" x14ac:dyDescent="0.25">
      <c r="J657" s="24"/>
      <c r="L657" s="46"/>
      <c r="M657" s="24"/>
      <c r="O657" s="46"/>
      <c r="P657" s="47"/>
      <c r="Q657" s="46"/>
      <c r="R657" s="46"/>
      <c r="S657" s="48"/>
      <c r="T657" s="24"/>
      <c r="U657" s="46"/>
      <c r="V657" s="48"/>
      <c r="W657" s="24"/>
      <c r="X657" s="46"/>
      <c r="Y657" s="48"/>
      <c r="Z657" s="46"/>
      <c r="AA657" s="46"/>
      <c r="AB657" s="48"/>
      <c r="AC657" s="48"/>
      <c r="AD657" s="46"/>
    </row>
    <row r="658" spans="10:30" s="168" customFormat="1" ht="15.75" x14ac:dyDescent="0.25">
      <c r="J658" s="24"/>
      <c r="L658" s="46"/>
      <c r="M658" s="24"/>
      <c r="O658" s="46"/>
      <c r="P658" s="47"/>
      <c r="Q658" s="46"/>
      <c r="R658" s="46"/>
      <c r="S658" s="48"/>
      <c r="T658" s="24"/>
      <c r="U658" s="46"/>
      <c r="V658" s="48"/>
      <c r="W658" s="24"/>
      <c r="X658" s="46"/>
      <c r="Y658" s="48"/>
      <c r="Z658" s="46"/>
      <c r="AA658" s="46"/>
      <c r="AB658" s="48"/>
      <c r="AC658" s="48"/>
      <c r="AD658" s="46"/>
    </row>
    <row r="659" spans="10:30" s="168" customFormat="1" ht="15.75" x14ac:dyDescent="0.25">
      <c r="J659" s="24"/>
      <c r="L659" s="46"/>
      <c r="M659" s="24"/>
      <c r="O659" s="46"/>
      <c r="P659" s="47"/>
      <c r="Q659" s="46"/>
      <c r="R659" s="46"/>
      <c r="S659" s="48"/>
      <c r="T659" s="24"/>
      <c r="U659" s="46"/>
      <c r="V659" s="48"/>
      <c r="W659" s="24"/>
      <c r="X659" s="46"/>
      <c r="Y659" s="48"/>
      <c r="Z659" s="46"/>
      <c r="AA659" s="46"/>
      <c r="AB659" s="48"/>
      <c r="AC659" s="48"/>
      <c r="AD659" s="46"/>
    </row>
    <row r="660" spans="10:30" s="168" customFormat="1" ht="15.75" x14ac:dyDescent="0.25">
      <c r="J660" s="24"/>
      <c r="L660" s="46"/>
      <c r="M660" s="24"/>
      <c r="O660" s="46"/>
      <c r="P660" s="47"/>
      <c r="Q660" s="46"/>
      <c r="R660" s="46"/>
      <c r="S660" s="48"/>
      <c r="T660" s="24"/>
      <c r="U660" s="46"/>
      <c r="V660" s="48"/>
      <c r="W660" s="24"/>
      <c r="X660" s="46"/>
      <c r="Y660" s="48"/>
      <c r="Z660" s="46"/>
      <c r="AA660" s="46"/>
      <c r="AB660" s="48"/>
      <c r="AC660" s="48"/>
      <c r="AD660" s="46"/>
    </row>
    <row r="661" spans="10:30" s="168" customFormat="1" ht="15.75" x14ac:dyDescent="0.25">
      <c r="J661" s="24"/>
      <c r="L661" s="46"/>
      <c r="M661" s="24"/>
      <c r="O661" s="46"/>
      <c r="P661" s="47"/>
      <c r="Q661" s="46"/>
      <c r="R661" s="46"/>
      <c r="S661" s="48"/>
      <c r="T661" s="24"/>
      <c r="U661" s="46"/>
      <c r="V661" s="48"/>
      <c r="W661" s="24"/>
      <c r="X661" s="46"/>
      <c r="Y661" s="48"/>
      <c r="Z661" s="46"/>
      <c r="AA661" s="46"/>
      <c r="AB661" s="48"/>
      <c r="AC661" s="48"/>
      <c r="AD661" s="46"/>
    </row>
    <row r="662" spans="10:30" s="168" customFormat="1" ht="15.75" x14ac:dyDescent="0.25">
      <c r="J662" s="24"/>
      <c r="L662" s="46"/>
      <c r="M662" s="24"/>
      <c r="O662" s="46"/>
      <c r="P662" s="47"/>
      <c r="Q662" s="46"/>
      <c r="R662" s="46"/>
      <c r="S662" s="48"/>
      <c r="T662" s="24"/>
      <c r="U662" s="46"/>
      <c r="V662" s="48"/>
      <c r="W662" s="24"/>
      <c r="X662" s="46"/>
      <c r="Y662" s="48"/>
      <c r="Z662" s="46"/>
      <c r="AA662" s="46"/>
      <c r="AB662" s="48"/>
      <c r="AC662" s="48"/>
      <c r="AD662" s="46"/>
    </row>
    <row r="663" spans="10:30" s="168" customFormat="1" ht="15.75" x14ac:dyDescent="0.25">
      <c r="J663" s="24"/>
      <c r="L663" s="46"/>
      <c r="M663" s="24"/>
      <c r="O663" s="46"/>
      <c r="P663" s="47"/>
      <c r="Q663" s="46"/>
      <c r="R663" s="46"/>
      <c r="S663" s="48"/>
      <c r="T663" s="24"/>
      <c r="U663" s="46"/>
      <c r="V663" s="48"/>
      <c r="W663" s="24"/>
      <c r="X663" s="46"/>
      <c r="Y663" s="48"/>
      <c r="Z663" s="46"/>
      <c r="AA663" s="46"/>
      <c r="AB663" s="48"/>
      <c r="AC663" s="48"/>
      <c r="AD663" s="46"/>
    </row>
    <row r="664" spans="10:30" s="168" customFormat="1" ht="15.75" x14ac:dyDescent="0.25">
      <c r="J664" s="24"/>
      <c r="L664" s="46"/>
      <c r="M664" s="24"/>
      <c r="O664" s="46"/>
      <c r="P664" s="47"/>
      <c r="Q664" s="46"/>
      <c r="R664" s="46"/>
      <c r="S664" s="48"/>
      <c r="T664" s="24"/>
      <c r="U664" s="46"/>
      <c r="V664" s="48"/>
      <c r="W664" s="24"/>
      <c r="X664" s="46"/>
      <c r="Y664" s="48"/>
      <c r="Z664" s="46"/>
      <c r="AA664" s="46"/>
      <c r="AB664" s="48"/>
      <c r="AC664" s="48"/>
      <c r="AD664" s="46"/>
    </row>
    <row r="665" spans="10:30" s="168" customFormat="1" ht="15.75" x14ac:dyDescent="0.25">
      <c r="J665" s="24"/>
      <c r="L665" s="46"/>
      <c r="M665" s="24"/>
      <c r="O665" s="46"/>
      <c r="P665" s="47"/>
      <c r="Q665" s="46"/>
      <c r="R665" s="46"/>
      <c r="S665" s="48"/>
      <c r="T665" s="24"/>
      <c r="U665" s="46"/>
      <c r="V665" s="48"/>
      <c r="W665" s="24"/>
      <c r="X665" s="46"/>
      <c r="Y665" s="48"/>
      <c r="Z665" s="46"/>
      <c r="AA665" s="46"/>
      <c r="AB665" s="48"/>
      <c r="AC665" s="48"/>
      <c r="AD665" s="46"/>
    </row>
    <row r="666" spans="10:30" s="168" customFormat="1" ht="15.75" x14ac:dyDescent="0.25">
      <c r="J666" s="24"/>
      <c r="L666" s="46"/>
      <c r="M666" s="24"/>
      <c r="O666" s="46"/>
      <c r="P666" s="47"/>
      <c r="Q666" s="46"/>
      <c r="R666" s="46"/>
      <c r="S666" s="48"/>
      <c r="T666" s="24"/>
      <c r="U666" s="46"/>
      <c r="V666" s="48"/>
      <c r="W666" s="24"/>
      <c r="X666" s="46"/>
      <c r="Y666" s="48"/>
      <c r="Z666" s="46"/>
      <c r="AA666" s="46"/>
      <c r="AB666" s="48"/>
      <c r="AC666" s="48"/>
      <c r="AD666" s="46"/>
    </row>
    <row r="667" spans="10:30" s="168" customFormat="1" ht="15.75" x14ac:dyDescent="0.25">
      <c r="J667" s="24"/>
      <c r="L667" s="46"/>
      <c r="M667" s="24"/>
      <c r="O667" s="46"/>
      <c r="P667" s="47"/>
      <c r="Q667" s="46"/>
      <c r="R667" s="46"/>
      <c r="S667" s="48"/>
      <c r="T667" s="24"/>
      <c r="U667" s="46"/>
      <c r="V667" s="48"/>
      <c r="W667" s="24"/>
      <c r="X667" s="46"/>
      <c r="Y667" s="48"/>
      <c r="Z667" s="46"/>
      <c r="AA667" s="46"/>
      <c r="AB667" s="48"/>
      <c r="AC667" s="48"/>
      <c r="AD667" s="46"/>
    </row>
    <row r="668" spans="10:30" s="168" customFormat="1" ht="15.75" x14ac:dyDescent="0.25">
      <c r="J668" s="24"/>
      <c r="L668" s="46"/>
      <c r="M668" s="24"/>
      <c r="O668" s="46"/>
      <c r="P668" s="47"/>
      <c r="Q668" s="46"/>
      <c r="R668" s="46"/>
      <c r="S668" s="48"/>
      <c r="T668" s="24"/>
      <c r="U668" s="46"/>
      <c r="V668" s="48"/>
      <c r="W668" s="24"/>
      <c r="X668" s="46"/>
      <c r="Y668" s="48"/>
      <c r="Z668" s="46"/>
      <c r="AA668" s="46"/>
      <c r="AB668" s="48"/>
      <c r="AC668" s="48"/>
      <c r="AD668" s="46"/>
    </row>
    <row r="669" spans="10:30" s="168" customFormat="1" ht="15.75" x14ac:dyDescent="0.25">
      <c r="J669" s="24"/>
      <c r="L669" s="46"/>
      <c r="M669" s="24"/>
      <c r="O669" s="46"/>
      <c r="P669" s="47"/>
      <c r="Q669" s="46"/>
      <c r="R669" s="46"/>
      <c r="S669" s="48"/>
      <c r="T669" s="24"/>
      <c r="U669" s="46"/>
      <c r="V669" s="48"/>
      <c r="W669" s="24"/>
      <c r="X669" s="46"/>
      <c r="Y669" s="48"/>
      <c r="Z669" s="46"/>
      <c r="AA669" s="46"/>
      <c r="AB669" s="48"/>
      <c r="AC669" s="48"/>
      <c r="AD669" s="46"/>
    </row>
    <row r="670" spans="10:30" s="168" customFormat="1" ht="15.75" x14ac:dyDescent="0.25">
      <c r="J670" s="24"/>
      <c r="L670" s="46"/>
      <c r="M670" s="24"/>
      <c r="O670" s="46"/>
      <c r="P670" s="47"/>
      <c r="Q670" s="46"/>
      <c r="R670" s="46"/>
      <c r="S670" s="48"/>
      <c r="T670" s="24"/>
      <c r="U670" s="46"/>
      <c r="V670" s="48"/>
      <c r="W670" s="24"/>
      <c r="X670" s="46"/>
      <c r="Y670" s="48"/>
      <c r="Z670" s="46"/>
      <c r="AA670" s="46"/>
      <c r="AB670" s="48"/>
      <c r="AC670" s="48"/>
      <c r="AD670" s="46"/>
    </row>
    <row r="671" spans="10:30" s="168" customFormat="1" ht="15.75" x14ac:dyDescent="0.25">
      <c r="J671" s="24"/>
      <c r="L671" s="46"/>
      <c r="M671" s="24"/>
      <c r="O671" s="46"/>
      <c r="P671" s="47"/>
      <c r="Q671" s="46"/>
      <c r="R671" s="46"/>
      <c r="S671" s="48"/>
      <c r="T671" s="24"/>
      <c r="U671" s="46"/>
      <c r="V671" s="48"/>
      <c r="W671" s="24"/>
      <c r="X671" s="46"/>
      <c r="Y671" s="48"/>
      <c r="Z671" s="46"/>
      <c r="AA671" s="46"/>
      <c r="AB671" s="48"/>
      <c r="AC671" s="48"/>
      <c r="AD671" s="46"/>
    </row>
    <row r="672" spans="10:30" s="168" customFormat="1" ht="15.75" x14ac:dyDescent="0.25">
      <c r="J672" s="24"/>
      <c r="L672" s="46"/>
      <c r="M672" s="24"/>
      <c r="O672" s="46"/>
      <c r="P672" s="47"/>
      <c r="Q672" s="46"/>
      <c r="R672" s="46"/>
      <c r="S672" s="48"/>
      <c r="T672" s="24"/>
      <c r="U672" s="46"/>
      <c r="V672" s="48"/>
      <c r="W672" s="24"/>
      <c r="X672" s="46"/>
      <c r="Y672" s="48"/>
      <c r="Z672" s="46"/>
      <c r="AA672" s="46"/>
      <c r="AB672" s="48"/>
      <c r="AC672" s="48"/>
      <c r="AD672" s="46"/>
    </row>
    <row r="673" spans="10:30" s="168" customFormat="1" ht="15.75" x14ac:dyDescent="0.25">
      <c r="J673" s="24"/>
      <c r="L673" s="46"/>
      <c r="M673" s="24"/>
      <c r="O673" s="46"/>
      <c r="P673" s="47"/>
      <c r="Q673" s="46"/>
      <c r="R673" s="46"/>
      <c r="S673" s="48"/>
      <c r="T673" s="24"/>
      <c r="U673" s="46"/>
      <c r="V673" s="48"/>
      <c r="W673" s="24"/>
      <c r="X673" s="46"/>
      <c r="Y673" s="48"/>
      <c r="Z673" s="46"/>
      <c r="AA673" s="46"/>
      <c r="AB673" s="48"/>
      <c r="AC673" s="48"/>
      <c r="AD673" s="46"/>
    </row>
    <row r="674" spans="10:30" s="168" customFormat="1" ht="15.75" x14ac:dyDescent="0.25">
      <c r="J674" s="24"/>
      <c r="L674" s="46"/>
      <c r="M674" s="24"/>
      <c r="O674" s="46"/>
      <c r="P674" s="47"/>
      <c r="Q674" s="46"/>
      <c r="R674" s="46"/>
      <c r="S674" s="48"/>
      <c r="T674" s="24"/>
      <c r="U674" s="46"/>
      <c r="V674" s="48"/>
      <c r="W674" s="24"/>
      <c r="X674" s="46"/>
      <c r="Y674" s="48"/>
      <c r="Z674" s="46"/>
      <c r="AA674" s="46"/>
      <c r="AB674" s="48"/>
      <c r="AC674" s="48"/>
      <c r="AD674" s="46"/>
    </row>
    <row r="675" spans="10:30" s="168" customFormat="1" ht="15.75" x14ac:dyDescent="0.25">
      <c r="J675" s="24"/>
      <c r="L675" s="46"/>
      <c r="M675" s="24"/>
      <c r="O675" s="46"/>
      <c r="P675" s="47"/>
      <c r="Q675" s="46"/>
      <c r="R675" s="46"/>
      <c r="S675" s="48"/>
      <c r="T675" s="24"/>
      <c r="U675" s="46"/>
      <c r="V675" s="48"/>
      <c r="W675" s="24"/>
      <c r="X675" s="46"/>
      <c r="Y675" s="48"/>
      <c r="Z675" s="46"/>
      <c r="AA675" s="46"/>
      <c r="AB675" s="48"/>
      <c r="AC675" s="48"/>
      <c r="AD675" s="46"/>
    </row>
    <row r="676" spans="10:30" s="168" customFormat="1" ht="15.75" x14ac:dyDescent="0.25">
      <c r="J676" s="24"/>
      <c r="L676" s="46"/>
      <c r="M676" s="24"/>
      <c r="O676" s="46"/>
      <c r="P676" s="47"/>
      <c r="Q676" s="46"/>
      <c r="R676" s="46"/>
      <c r="S676" s="48"/>
      <c r="T676" s="24"/>
      <c r="U676" s="46"/>
      <c r="V676" s="48"/>
      <c r="W676" s="24"/>
      <c r="X676" s="46"/>
      <c r="Y676" s="48"/>
      <c r="Z676" s="46"/>
      <c r="AA676" s="46"/>
      <c r="AB676" s="48"/>
      <c r="AC676" s="48"/>
      <c r="AD676" s="46"/>
    </row>
    <row r="677" spans="10:30" s="168" customFormat="1" ht="15.75" x14ac:dyDescent="0.25">
      <c r="J677" s="24"/>
      <c r="L677" s="46"/>
      <c r="M677" s="24"/>
      <c r="O677" s="46"/>
      <c r="P677" s="47"/>
      <c r="Q677" s="46"/>
      <c r="R677" s="46"/>
      <c r="S677" s="48"/>
      <c r="T677" s="24"/>
      <c r="U677" s="46"/>
      <c r="V677" s="48"/>
      <c r="W677" s="24"/>
      <c r="X677" s="46"/>
      <c r="Y677" s="48"/>
      <c r="Z677" s="46"/>
      <c r="AA677" s="46"/>
      <c r="AB677" s="48"/>
      <c r="AC677" s="48"/>
      <c r="AD677" s="46"/>
    </row>
    <row r="678" spans="10:30" s="168" customFormat="1" ht="15.75" x14ac:dyDescent="0.25">
      <c r="J678" s="24"/>
      <c r="L678" s="46"/>
      <c r="M678" s="24"/>
      <c r="O678" s="46"/>
      <c r="P678" s="47"/>
      <c r="Q678" s="46"/>
      <c r="R678" s="46"/>
      <c r="S678" s="48"/>
      <c r="T678" s="24"/>
      <c r="U678" s="46"/>
      <c r="V678" s="48"/>
      <c r="W678" s="24"/>
      <c r="X678" s="46"/>
      <c r="Y678" s="48"/>
      <c r="Z678" s="46"/>
      <c r="AA678" s="46"/>
      <c r="AB678" s="48"/>
      <c r="AC678" s="48"/>
      <c r="AD678" s="46"/>
    </row>
    <row r="679" spans="10:30" s="168" customFormat="1" ht="15.75" x14ac:dyDescent="0.25">
      <c r="J679" s="24"/>
      <c r="L679" s="46"/>
      <c r="M679" s="24"/>
      <c r="O679" s="46"/>
      <c r="P679" s="47"/>
      <c r="Q679" s="46"/>
      <c r="R679" s="46"/>
      <c r="S679" s="48"/>
      <c r="T679" s="24"/>
      <c r="U679" s="46"/>
      <c r="V679" s="48"/>
      <c r="W679" s="24"/>
      <c r="X679" s="46"/>
      <c r="Y679" s="48"/>
      <c r="Z679" s="46"/>
      <c r="AA679" s="46"/>
      <c r="AB679" s="48"/>
      <c r="AC679" s="48"/>
      <c r="AD679" s="46"/>
    </row>
    <row r="680" spans="10:30" s="168" customFormat="1" ht="15.75" x14ac:dyDescent="0.25">
      <c r="J680" s="24"/>
      <c r="L680" s="46"/>
      <c r="M680" s="24"/>
      <c r="O680" s="46"/>
      <c r="P680" s="47"/>
      <c r="Q680" s="46"/>
      <c r="R680" s="46"/>
      <c r="S680" s="48"/>
      <c r="T680" s="24"/>
      <c r="U680" s="46"/>
      <c r="V680" s="48"/>
      <c r="W680" s="24"/>
      <c r="X680" s="46"/>
      <c r="Y680" s="48"/>
      <c r="Z680" s="46"/>
      <c r="AA680" s="46"/>
      <c r="AB680" s="48"/>
      <c r="AC680" s="48"/>
      <c r="AD680" s="46"/>
    </row>
    <row r="681" spans="10:30" s="168" customFormat="1" ht="15.75" x14ac:dyDescent="0.25">
      <c r="J681" s="24"/>
      <c r="L681" s="46"/>
      <c r="M681" s="24"/>
      <c r="O681" s="46"/>
      <c r="P681" s="47"/>
      <c r="Q681" s="46"/>
      <c r="R681" s="46"/>
      <c r="S681" s="48"/>
      <c r="T681" s="24"/>
      <c r="U681" s="46"/>
      <c r="V681" s="48"/>
      <c r="W681" s="24"/>
      <c r="X681" s="46"/>
      <c r="Y681" s="48"/>
      <c r="Z681" s="46"/>
      <c r="AA681" s="46"/>
      <c r="AB681" s="48"/>
      <c r="AC681" s="48"/>
      <c r="AD681" s="46"/>
    </row>
    <row r="682" spans="10:30" s="168" customFormat="1" ht="15.75" x14ac:dyDescent="0.25">
      <c r="J682" s="24"/>
      <c r="L682" s="46"/>
      <c r="M682" s="24"/>
      <c r="O682" s="46"/>
      <c r="P682" s="47"/>
      <c r="Q682" s="46"/>
      <c r="R682" s="46"/>
      <c r="S682" s="48"/>
      <c r="T682" s="24"/>
      <c r="U682" s="46"/>
      <c r="V682" s="48"/>
      <c r="W682" s="24"/>
      <c r="X682" s="46"/>
      <c r="Y682" s="48"/>
      <c r="Z682" s="46"/>
      <c r="AA682" s="46"/>
      <c r="AB682" s="48"/>
      <c r="AC682" s="48"/>
      <c r="AD682" s="46"/>
    </row>
    <row r="683" spans="10:30" s="168" customFormat="1" ht="15.75" x14ac:dyDescent="0.25">
      <c r="J683" s="24"/>
      <c r="L683" s="46"/>
      <c r="M683" s="24"/>
      <c r="O683" s="46"/>
      <c r="P683" s="47"/>
      <c r="Q683" s="46"/>
      <c r="R683" s="46"/>
      <c r="S683" s="48"/>
      <c r="T683" s="24"/>
      <c r="U683" s="46"/>
      <c r="V683" s="48"/>
      <c r="W683" s="24"/>
      <c r="X683" s="46"/>
      <c r="Y683" s="48"/>
      <c r="Z683" s="46"/>
      <c r="AA683" s="46"/>
      <c r="AB683" s="48"/>
      <c r="AC683" s="48"/>
      <c r="AD683" s="46"/>
    </row>
    <row r="684" spans="10:30" s="168" customFormat="1" ht="15.75" x14ac:dyDescent="0.25">
      <c r="J684" s="24"/>
      <c r="L684" s="46"/>
      <c r="M684" s="24"/>
      <c r="O684" s="46"/>
      <c r="P684" s="47"/>
      <c r="Q684" s="46"/>
      <c r="R684" s="46"/>
      <c r="S684" s="48"/>
      <c r="T684" s="24"/>
      <c r="U684" s="46"/>
      <c r="V684" s="48"/>
      <c r="W684" s="24"/>
      <c r="X684" s="46"/>
      <c r="Y684" s="48"/>
      <c r="Z684" s="46"/>
      <c r="AA684" s="46"/>
      <c r="AB684" s="48"/>
      <c r="AC684" s="48"/>
      <c r="AD684" s="46"/>
    </row>
    <row r="685" spans="10:30" s="168" customFormat="1" ht="15.75" x14ac:dyDescent="0.25">
      <c r="J685" s="24"/>
      <c r="L685" s="46"/>
      <c r="M685" s="24"/>
      <c r="O685" s="46"/>
      <c r="P685" s="47"/>
      <c r="Q685" s="46"/>
      <c r="R685" s="46"/>
      <c r="S685" s="48"/>
      <c r="T685" s="24"/>
      <c r="U685" s="46"/>
      <c r="V685" s="48"/>
      <c r="W685" s="24"/>
      <c r="X685" s="46"/>
      <c r="Y685" s="48"/>
      <c r="Z685" s="46"/>
      <c r="AA685" s="46"/>
      <c r="AB685" s="48"/>
      <c r="AC685" s="48"/>
      <c r="AD685" s="46"/>
    </row>
    <row r="686" spans="10:30" s="168" customFormat="1" ht="15.75" x14ac:dyDescent="0.25">
      <c r="J686" s="24"/>
      <c r="L686" s="46"/>
      <c r="M686" s="24"/>
      <c r="O686" s="46"/>
      <c r="P686" s="47"/>
      <c r="Q686" s="46"/>
      <c r="R686" s="46"/>
      <c r="S686" s="48"/>
      <c r="T686" s="24"/>
      <c r="U686" s="46"/>
      <c r="V686" s="48"/>
      <c r="W686" s="24"/>
      <c r="X686" s="46"/>
      <c r="Y686" s="48"/>
      <c r="Z686" s="46"/>
      <c r="AA686" s="46"/>
      <c r="AB686" s="48"/>
      <c r="AC686" s="48"/>
      <c r="AD686" s="46"/>
    </row>
    <row r="687" spans="10:30" s="168" customFormat="1" ht="15.75" x14ac:dyDescent="0.25">
      <c r="J687" s="24"/>
      <c r="L687" s="46"/>
      <c r="M687" s="24"/>
      <c r="O687" s="46"/>
      <c r="P687" s="47"/>
      <c r="Q687" s="46"/>
      <c r="R687" s="46"/>
      <c r="S687" s="48"/>
      <c r="T687" s="24"/>
      <c r="U687" s="46"/>
      <c r="V687" s="48"/>
      <c r="W687" s="24"/>
      <c r="X687" s="46"/>
      <c r="Y687" s="48"/>
      <c r="Z687" s="46"/>
      <c r="AA687" s="46"/>
      <c r="AB687" s="48"/>
      <c r="AC687" s="48"/>
      <c r="AD687" s="46"/>
    </row>
    <row r="688" spans="10:30" s="168" customFormat="1" ht="15.75" x14ac:dyDescent="0.25">
      <c r="J688" s="24"/>
      <c r="L688" s="46"/>
      <c r="M688" s="24"/>
      <c r="O688" s="46"/>
      <c r="P688" s="47"/>
      <c r="Q688" s="46"/>
      <c r="R688" s="46"/>
      <c r="S688" s="48"/>
      <c r="T688" s="24"/>
      <c r="U688" s="46"/>
      <c r="V688" s="48"/>
      <c r="W688" s="24"/>
      <c r="X688" s="46"/>
      <c r="Y688" s="48"/>
      <c r="Z688" s="46"/>
      <c r="AA688" s="46"/>
      <c r="AB688" s="48"/>
      <c r="AC688" s="48"/>
      <c r="AD688" s="46"/>
    </row>
    <row r="689" spans="10:30" s="168" customFormat="1" ht="15.75" x14ac:dyDescent="0.25">
      <c r="J689" s="24"/>
      <c r="L689" s="46"/>
      <c r="M689" s="24"/>
      <c r="O689" s="46"/>
      <c r="P689" s="47"/>
      <c r="Q689" s="46"/>
      <c r="R689" s="46"/>
      <c r="S689" s="48"/>
      <c r="T689" s="24"/>
      <c r="U689" s="46"/>
      <c r="V689" s="48"/>
      <c r="W689" s="24"/>
      <c r="X689" s="46"/>
      <c r="Y689" s="48"/>
      <c r="Z689" s="46"/>
      <c r="AA689" s="46"/>
      <c r="AB689" s="48"/>
      <c r="AC689" s="48"/>
      <c r="AD689" s="46"/>
    </row>
    <row r="690" spans="10:30" s="168" customFormat="1" ht="15.75" x14ac:dyDescent="0.25">
      <c r="J690" s="24"/>
      <c r="L690" s="46"/>
      <c r="M690" s="24"/>
      <c r="O690" s="46"/>
      <c r="P690" s="47"/>
      <c r="Q690" s="46"/>
      <c r="R690" s="46"/>
      <c r="S690" s="48"/>
      <c r="T690" s="24"/>
      <c r="U690" s="46"/>
      <c r="V690" s="48"/>
      <c r="W690" s="24"/>
      <c r="X690" s="46"/>
      <c r="Y690" s="48"/>
      <c r="Z690" s="46"/>
      <c r="AA690" s="46"/>
      <c r="AB690" s="48"/>
      <c r="AC690" s="48"/>
      <c r="AD690" s="46"/>
    </row>
    <row r="691" spans="10:30" s="168" customFormat="1" ht="15.75" x14ac:dyDescent="0.25">
      <c r="J691" s="24"/>
      <c r="L691" s="46"/>
      <c r="M691" s="24"/>
      <c r="O691" s="46"/>
      <c r="P691" s="47"/>
      <c r="Q691" s="46"/>
      <c r="R691" s="46"/>
      <c r="S691" s="48"/>
      <c r="T691" s="24"/>
      <c r="U691" s="46"/>
      <c r="V691" s="48"/>
      <c r="W691" s="24"/>
      <c r="X691" s="46"/>
      <c r="Y691" s="48"/>
      <c r="Z691" s="46"/>
      <c r="AA691" s="46"/>
      <c r="AB691" s="48"/>
      <c r="AC691" s="48"/>
      <c r="AD691" s="46"/>
    </row>
    <row r="692" spans="10:30" s="168" customFormat="1" ht="15.75" x14ac:dyDescent="0.25">
      <c r="J692" s="24"/>
      <c r="L692" s="46"/>
      <c r="M692" s="24"/>
      <c r="O692" s="46"/>
      <c r="P692" s="47"/>
      <c r="Q692" s="46"/>
      <c r="R692" s="46"/>
      <c r="S692" s="48"/>
      <c r="T692" s="24"/>
      <c r="U692" s="46"/>
      <c r="V692" s="48"/>
      <c r="W692" s="24"/>
      <c r="X692" s="46"/>
      <c r="Y692" s="48"/>
      <c r="Z692" s="46"/>
      <c r="AA692" s="46"/>
      <c r="AB692" s="48"/>
      <c r="AC692" s="48"/>
      <c r="AD692" s="46"/>
    </row>
    <row r="693" spans="10:30" s="168" customFormat="1" ht="15.75" x14ac:dyDescent="0.25">
      <c r="J693" s="24"/>
      <c r="L693" s="46"/>
      <c r="M693" s="24"/>
      <c r="O693" s="46"/>
      <c r="P693" s="47"/>
      <c r="Q693" s="46"/>
      <c r="R693" s="46"/>
      <c r="S693" s="48"/>
      <c r="T693" s="24"/>
      <c r="U693" s="46"/>
      <c r="V693" s="48"/>
      <c r="W693" s="24"/>
      <c r="X693" s="46"/>
      <c r="Y693" s="48"/>
      <c r="Z693" s="46"/>
      <c r="AA693" s="46"/>
      <c r="AB693" s="48"/>
      <c r="AC693" s="48"/>
      <c r="AD693" s="46"/>
    </row>
    <row r="694" spans="10:30" s="168" customFormat="1" ht="15.75" x14ac:dyDescent="0.25">
      <c r="J694" s="24"/>
      <c r="L694" s="46"/>
      <c r="M694" s="24"/>
      <c r="O694" s="46"/>
      <c r="P694" s="47"/>
      <c r="Q694" s="46"/>
      <c r="R694" s="46"/>
      <c r="S694" s="48"/>
      <c r="T694" s="24"/>
      <c r="U694" s="46"/>
      <c r="V694" s="48"/>
      <c r="W694" s="24"/>
      <c r="X694" s="46"/>
      <c r="Y694" s="48"/>
      <c r="Z694" s="46"/>
      <c r="AA694" s="46"/>
      <c r="AB694" s="48"/>
      <c r="AC694" s="48"/>
      <c r="AD694" s="46"/>
    </row>
    <row r="695" spans="10:30" s="168" customFormat="1" ht="15.75" x14ac:dyDescent="0.25">
      <c r="J695" s="24"/>
      <c r="L695" s="46"/>
      <c r="M695" s="24"/>
      <c r="O695" s="46"/>
      <c r="P695" s="47"/>
      <c r="Q695" s="46"/>
      <c r="R695" s="46"/>
      <c r="S695" s="48"/>
      <c r="T695" s="24"/>
      <c r="U695" s="46"/>
      <c r="V695" s="48"/>
      <c r="W695" s="24"/>
      <c r="X695" s="46"/>
      <c r="Y695" s="48"/>
      <c r="Z695" s="46"/>
      <c r="AA695" s="46"/>
      <c r="AB695" s="48"/>
      <c r="AC695" s="48"/>
      <c r="AD695" s="46"/>
    </row>
    <row r="696" spans="10:30" s="168" customFormat="1" ht="15.75" x14ac:dyDescent="0.25">
      <c r="J696" s="24"/>
      <c r="L696" s="46"/>
      <c r="M696" s="24"/>
      <c r="O696" s="46"/>
      <c r="P696" s="47"/>
      <c r="Q696" s="46"/>
      <c r="R696" s="46"/>
      <c r="S696" s="48"/>
      <c r="T696" s="24"/>
      <c r="U696" s="46"/>
      <c r="V696" s="48"/>
      <c r="W696" s="24"/>
      <c r="X696" s="46"/>
      <c r="Y696" s="48"/>
      <c r="Z696" s="46"/>
      <c r="AA696" s="46"/>
      <c r="AB696" s="48"/>
      <c r="AC696" s="48"/>
      <c r="AD696" s="46"/>
    </row>
    <row r="697" spans="10:30" s="168" customFormat="1" ht="15.75" x14ac:dyDescent="0.25">
      <c r="J697" s="24"/>
      <c r="L697" s="46"/>
      <c r="M697" s="24"/>
      <c r="O697" s="46"/>
      <c r="P697" s="47"/>
      <c r="Q697" s="46"/>
      <c r="R697" s="46"/>
      <c r="S697" s="48"/>
      <c r="T697" s="24"/>
      <c r="U697" s="46"/>
      <c r="V697" s="48"/>
      <c r="W697" s="24"/>
      <c r="X697" s="46"/>
      <c r="Y697" s="48"/>
      <c r="Z697" s="46"/>
      <c r="AA697" s="46"/>
      <c r="AB697" s="48"/>
      <c r="AC697" s="48"/>
      <c r="AD697" s="46"/>
    </row>
    <row r="698" spans="10:30" s="168" customFormat="1" ht="15.75" x14ac:dyDescent="0.25">
      <c r="J698" s="24"/>
      <c r="L698" s="46"/>
      <c r="M698" s="24"/>
      <c r="O698" s="46"/>
      <c r="P698" s="47"/>
      <c r="Q698" s="46"/>
      <c r="R698" s="46"/>
      <c r="S698" s="48"/>
      <c r="T698" s="24"/>
      <c r="U698" s="46"/>
      <c r="V698" s="48"/>
      <c r="W698" s="24"/>
      <c r="X698" s="46"/>
      <c r="Y698" s="48"/>
      <c r="Z698" s="46"/>
      <c r="AA698" s="46"/>
      <c r="AB698" s="48"/>
      <c r="AC698" s="48"/>
      <c r="AD698" s="46"/>
    </row>
    <row r="699" spans="10:30" s="168" customFormat="1" ht="15.75" x14ac:dyDescent="0.25">
      <c r="J699" s="24"/>
      <c r="L699" s="46"/>
      <c r="M699" s="24"/>
      <c r="O699" s="46"/>
      <c r="P699" s="47"/>
      <c r="Q699" s="46"/>
      <c r="R699" s="46"/>
      <c r="S699" s="48"/>
      <c r="T699" s="24"/>
      <c r="U699" s="46"/>
      <c r="V699" s="48"/>
      <c r="W699" s="24"/>
      <c r="X699" s="46"/>
      <c r="Y699" s="48"/>
      <c r="Z699" s="46"/>
      <c r="AA699" s="46"/>
      <c r="AB699" s="48"/>
      <c r="AC699" s="48"/>
      <c r="AD699" s="46"/>
    </row>
    <row r="700" spans="10:30" s="168" customFormat="1" ht="15.75" x14ac:dyDescent="0.25">
      <c r="J700" s="24"/>
      <c r="L700" s="46"/>
      <c r="M700" s="24"/>
      <c r="O700" s="46"/>
      <c r="P700" s="47"/>
      <c r="Q700" s="46"/>
      <c r="R700" s="46"/>
      <c r="S700" s="48"/>
      <c r="T700" s="24"/>
      <c r="U700" s="46"/>
      <c r="V700" s="48"/>
      <c r="W700" s="24"/>
      <c r="X700" s="46"/>
      <c r="Y700" s="48"/>
      <c r="Z700" s="46"/>
      <c r="AA700" s="46"/>
      <c r="AB700" s="48"/>
      <c r="AC700" s="48"/>
      <c r="AD700" s="46"/>
    </row>
    <row r="701" spans="10:30" s="168" customFormat="1" ht="15.75" x14ac:dyDescent="0.25">
      <c r="J701" s="24"/>
      <c r="L701" s="46"/>
      <c r="M701" s="24"/>
      <c r="O701" s="46"/>
      <c r="P701" s="47"/>
      <c r="Q701" s="46"/>
      <c r="R701" s="46"/>
      <c r="S701" s="48"/>
      <c r="T701" s="24"/>
      <c r="U701" s="46"/>
      <c r="V701" s="48"/>
      <c r="W701" s="24"/>
      <c r="X701" s="46"/>
      <c r="Y701" s="48"/>
      <c r="Z701" s="46"/>
      <c r="AA701" s="46"/>
      <c r="AB701" s="48"/>
      <c r="AC701" s="48"/>
      <c r="AD701" s="46"/>
    </row>
    <row r="702" spans="10:30" s="168" customFormat="1" ht="15.75" x14ac:dyDescent="0.25">
      <c r="J702" s="24"/>
      <c r="L702" s="46"/>
      <c r="M702" s="24"/>
      <c r="O702" s="46"/>
      <c r="P702" s="47"/>
      <c r="Q702" s="46"/>
      <c r="R702" s="46"/>
      <c r="S702" s="48"/>
      <c r="T702" s="24"/>
      <c r="U702" s="46"/>
      <c r="V702" s="48"/>
      <c r="W702" s="24"/>
      <c r="X702" s="46"/>
      <c r="Y702" s="48"/>
      <c r="Z702" s="46"/>
      <c r="AA702" s="46"/>
      <c r="AB702" s="48"/>
      <c r="AC702" s="48"/>
      <c r="AD702" s="46"/>
    </row>
    <row r="703" spans="10:30" s="168" customFormat="1" ht="15.75" x14ac:dyDescent="0.25">
      <c r="J703" s="24"/>
      <c r="L703" s="46"/>
      <c r="M703" s="24"/>
      <c r="O703" s="46"/>
      <c r="P703" s="47"/>
      <c r="Q703" s="46"/>
      <c r="R703" s="46"/>
      <c r="S703" s="48"/>
      <c r="T703" s="24"/>
      <c r="U703" s="46"/>
      <c r="V703" s="48"/>
      <c r="W703" s="24"/>
      <c r="X703" s="46"/>
      <c r="Y703" s="48"/>
      <c r="Z703" s="46"/>
      <c r="AA703" s="46"/>
      <c r="AB703" s="48"/>
      <c r="AC703" s="48"/>
      <c r="AD703" s="46"/>
    </row>
    <row r="704" spans="10:30" s="168" customFormat="1" ht="15.75" x14ac:dyDescent="0.25">
      <c r="J704" s="24"/>
      <c r="L704" s="46"/>
      <c r="M704" s="24"/>
      <c r="O704" s="46"/>
      <c r="P704" s="47"/>
      <c r="Q704" s="46"/>
      <c r="R704" s="46"/>
      <c r="S704" s="48"/>
      <c r="T704" s="24"/>
      <c r="U704" s="46"/>
      <c r="V704" s="48"/>
      <c r="W704" s="24"/>
      <c r="X704" s="46"/>
      <c r="Y704" s="48"/>
      <c r="Z704" s="46"/>
      <c r="AA704" s="46"/>
      <c r="AB704" s="48"/>
      <c r="AC704" s="48"/>
      <c r="AD704" s="46"/>
    </row>
    <row r="705" spans="10:30" s="168" customFormat="1" ht="15.75" x14ac:dyDescent="0.25">
      <c r="J705" s="24"/>
      <c r="L705" s="46"/>
      <c r="M705" s="24"/>
      <c r="O705" s="46"/>
      <c r="P705" s="47"/>
      <c r="Q705" s="46"/>
      <c r="R705" s="46"/>
      <c r="S705" s="48"/>
      <c r="T705" s="24"/>
      <c r="U705" s="46"/>
      <c r="V705" s="48"/>
      <c r="W705" s="24"/>
      <c r="X705" s="46"/>
      <c r="Y705" s="48"/>
      <c r="Z705" s="46"/>
      <c r="AA705" s="46"/>
      <c r="AB705" s="48"/>
      <c r="AC705" s="48"/>
      <c r="AD705" s="46"/>
    </row>
    <row r="706" spans="10:30" s="168" customFormat="1" ht="15.75" x14ac:dyDescent="0.25">
      <c r="J706" s="24"/>
      <c r="L706" s="46"/>
      <c r="M706" s="24"/>
      <c r="O706" s="46"/>
      <c r="P706" s="47"/>
      <c r="Q706" s="46"/>
      <c r="R706" s="46"/>
      <c r="S706" s="48"/>
      <c r="T706" s="24"/>
      <c r="U706" s="46"/>
      <c r="V706" s="48"/>
      <c r="W706" s="24"/>
      <c r="X706" s="46"/>
      <c r="Y706" s="48"/>
      <c r="Z706" s="46"/>
      <c r="AA706" s="46"/>
      <c r="AB706" s="48"/>
      <c r="AC706" s="48"/>
      <c r="AD706" s="46"/>
    </row>
    <row r="707" spans="10:30" s="168" customFormat="1" ht="15.75" x14ac:dyDescent="0.25">
      <c r="J707" s="24"/>
      <c r="L707" s="46"/>
      <c r="M707" s="24"/>
      <c r="O707" s="46"/>
      <c r="P707" s="47"/>
      <c r="Q707" s="46"/>
      <c r="R707" s="46"/>
      <c r="S707" s="48"/>
      <c r="T707" s="24"/>
      <c r="U707" s="46"/>
      <c r="V707" s="48"/>
      <c r="W707" s="24"/>
      <c r="X707" s="46"/>
      <c r="Y707" s="48"/>
      <c r="Z707" s="46"/>
      <c r="AA707" s="46"/>
      <c r="AB707" s="48"/>
      <c r="AC707" s="48"/>
      <c r="AD707" s="46"/>
    </row>
    <row r="708" spans="10:30" s="168" customFormat="1" ht="15.75" x14ac:dyDescent="0.25">
      <c r="J708" s="24"/>
      <c r="L708" s="46"/>
      <c r="M708" s="24"/>
      <c r="O708" s="46"/>
      <c r="P708" s="47"/>
      <c r="Q708" s="46"/>
      <c r="R708" s="46"/>
      <c r="S708" s="48"/>
      <c r="T708" s="24"/>
      <c r="U708" s="46"/>
      <c r="V708" s="48"/>
      <c r="W708" s="24"/>
      <c r="X708" s="46"/>
      <c r="Y708" s="48"/>
      <c r="Z708" s="46"/>
      <c r="AA708" s="46"/>
      <c r="AB708" s="48"/>
      <c r="AC708" s="48"/>
      <c r="AD708" s="46"/>
    </row>
    <row r="709" spans="10:30" s="168" customFormat="1" ht="15.75" x14ac:dyDescent="0.25">
      <c r="J709" s="24"/>
      <c r="L709" s="46"/>
      <c r="M709" s="24"/>
      <c r="O709" s="46"/>
      <c r="P709" s="47"/>
      <c r="Q709" s="46"/>
      <c r="R709" s="46"/>
      <c r="S709" s="48"/>
      <c r="T709" s="24"/>
      <c r="U709" s="46"/>
      <c r="V709" s="48"/>
      <c r="W709" s="24"/>
      <c r="X709" s="46"/>
      <c r="Y709" s="48"/>
      <c r="Z709" s="46"/>
      <c r="AA709" s="46"/>
      <c r="AB709" s="48"/>
      <c r="AC709" s="48"/>
      <c r="AD709" s="46"/>
    </row>
    <row r="710" spans="10:30" s="168" customFormat="1" ht="15.75" x14ac:dyDescent="0.25">
      <c r="J710" s="24"/>
      <c r="L710" s="46"/>
      <c r="M710" s="24"/>
      <c r="O710" s="46"/>
      <c r="P710" s="47"/>
      <c r="Q710" s="46"/>
      <c r="R710" s="46"/>
      <c r="S710" s="48"/>
      <c r="T710" s="24"/>
      <c r="U710" s="46"/>
      <c r="V710" s="48"/>
      <c r="W710" s="24"/>
      <c r="X710" s="46"/>
      <c r="Y710" s="48"/>
      <c r="Z710" s="46"/>
      <c r="AA710" s="46"/>
      <c r="AB710" s="48"/>
      <c r="AC710" s="48"/>
      <c r="AD710" s="46"/>
    </row>
    <row r="711" spans="10:30" s="168" customFormat="1" ht="15.75" x14ac:dyDescent="0.25">
      <c r="J711" s="24"/>
      <c r="L711" s="46"/>
      <c r="M711" s="24"/>
      <c r="O711" s="46"/>
      <c r="P711" s="47"/>
      <c r="Q711" s="46"/>
      <c r="R711" s="46"/>
      <c r="S711" s="48"/>
      <c r="T711" s="24"/>
      <c r="U711" s="46"/>
      <c r="V711" s="48"/>
      <c r="W711" s="24"/>
      <c r="X711" s="46"/>
      <c r="Y711" s="48"/>
      <c r="Z711" s="46"/>
      <c r="AA711" s="46"/>
      <c r="AB711" s="48"/>
      <c r="AC711" s="48"/>
      <c r="AD711" s="46"/>
    </row>
    <row r="712" spans="10:30" s="168" customFormat="1" ht="15.75" x14ac:dyDescent="0.25">
      <c r="J712" s="24"/>
      <c r="L712" s="46"/>
      <c r="M712" s="24"/>
      <c r="O712" s="46"/>
      <c r="P712" s="47"/>
      <c r="Q712" s="46"/>
      <c r="R712" s="46"/>
      <c r="S712" s="48"/>
      <c r="T712" s="24"/>
      <c r="U712" s="46"/>
      <c r="V712" s="48"/>
      <c r="W712" s="24"/>
      <c r="X712" s="46"/>
      <c r="Y712" s="48"/>
      <c r="Z712" s="46"/>
      <c r="AA712" s="46"/>
      <c r="AB712" s="48"/>
      <c r="AC712" s="48"/>
      <c r="AD712" s="46"/>
    </row>
    <row r="713" spans="10:30" s="168" customFormat="1" ht="15.75" x14ac:dyDescent="0.25">
      <c r="J713" s="24"/>
      <c r="L713" s="46"/>
      <c r="M713" s="24"/>
      <c r="O713" s="46"/>
      <c r="P713" s="47"/>
      <c r="Q713" s="46"/>
      <c r="R713" s="46"/>
      <c r="S713" s="48"/>
      <c r="T713" s="24"/>
      <c r="U713" s="46"/>
      <c r="V713" s="48"/>
      <c r="W713" s="24"/>
      <c r="X713" s="46"/>
      <c r="Y713" s="48"/>
      <c r="Z713" s="46"/>
      <c r="AA713" s="46"/>
      <c r="AB713" s="48"/>
      <c r="AC713" s="48"/>
      <c r="AD713" s="46"/>
    </row>
    <row r="714" spans="10:30" s="168" customFormat="1" ht="15.75" x14ac:dyDescent="0.25">
      <c r="J714" s="24"/>
      <c r="L714" s="46"/>
      <c r="M714" s="24"/>
      <c r="O714" s="46"/>
      <c r="P714" s="47"/>
      <c r="Q714" s="46"/>
      <c r="R714" s="46"/>
      <c r="S714" s="48"/>
      <c r="T714" s="24"/>
      <c r="U714" s="46"/>
      <c r="V714" s="48"/>
      <c r="W714" s="24"/>
      <c r="X714" s="46"/>
      <c r="Y714" s="48"/>
      <c r="Z714" s="46"/>
      <c r="AA714" s="46"/>
      <c r="AB714" s="48"/>
      <c r="AC714" s="48"/>
      <c r="AD714" s="46"/>
    </row>
    <row r="715" spans="10:30" s="168" customFormat="1" ht="15.75" x14ac:dyDescent="0.25">
      <c r="J715" s="24"/>
      <c r="L715" s="46"/>
      <c r="M715" s="24"/>
      <c r="O715" s="46"/>
      <c r="P715" s="47"/>
      <c r="Q715" s="46"/>
      <c r="R715" s="46"/>
      <c r="S715" s="48"/>
      <c r="T715" s="24"/>
      <c r="U715" s="46"/>
      <c r="V715" s="48"/>
      <c r="W715" s="24"/>
      <c r="X715" s="46"/>
      <c r="Y715" s="48"/>
      <c r="Z715" s="46"/>
      <c r="AA715" s="46"/>
      <c r="AB715" s="48"/>
      <c r="AC715" s="48"/>
      <c r="AD715" s="46"/>
    </row>
    <row r="716" spans="10:30" s="168" customFormat="1" ht="15.75" x14ac:dyDescent="0.25">
      <c r="J716" s="24"/>
      <c r="L716" s="46"/>
      <c r="M716" s="24"/>
      <c r="O716" s="46"/>
      <c r="P716" s="47"/>
      <c r="Q716" s="46"/>
      <c r="R716" s="46"/>
      <c r="S716" s="48"/>
      <c r="T716" s="24"/>
      <c r="U716" s="46"/>
      <c r="V716" s="48"/>
      <c r="W716" s="24"/>
      <c r="X716" s="46"/>
      <c r="Y716" s="48"/>
      <c r="Z716" s="46"/>
      <c r="AA716" s="46"/>
      <c r="AB716" s="48"/>
      <c r="AC716" s="48"/>
      <c r="AD716" s="46"/>
    </row>
    <row r="717" spans="10:30" s="168" customFormat="1" ht="15.75" x14ac:dyDescent="0.25">
      <c r="J717" s="24"/>
      <c r="L717" s="46"/>
      <c r="M717" s="24"/>
      <c r="O717" s="46"/>
      <c r="P717" s="47"/>
      <c r="Q717" s="46"/>
      <c r="R717" s="46"/>
      <c r="S717" s="48"/>
      <c r="T717" s="24"/>
      <c r="U717" s="46"/>
      <c r="V717" s="48"/>
      <c r="W717" s="24"/>
      <c r="X717" s="46"/>
      <c r="Y717" s="48"/>
      <c r="Z717" s="46"/>
      <c r="AA717" s="46"/>
      <c r="AB717" s="48"/>
      <c r="AC717" s="48"/>
      <c r="AD717" s="46"/>
    </row>
    <row r="718" spans="10:30" s="168" customFormat="1" ht="15.75" x14ac:dyDescent="0.25">
      <c r="J718" s="24"/>
      <c r="L718" s="46"/>
      <c r="M718" s="24"/>
      <c r="O718" s="46"/>
      <c r="P718" s="47"/>
      <c r="Q718" s="46"/>
      <c r="R718" s="46"/>
      <c r="S718" s="48"/>
      <c r="T718" s="24"/>
      <c r="U718" s="46"/>
      <c r="V718" s="48"/>
      <c r="W718" s="24"/>
      <c r="X718" s="46"/>
      <c r="Y718" s="48"/>
      <c r="Z718" s="46"/>
      <c r="AA718" s="46"/>
      <c r="AB718" s="48"/>
      <c r="AC718" s="48"/>
      <c r="AD718" s="46"/>
    </row>
    <row r="719" spans="10:30" s="168" customFormat="1" ht="15.75" x14ac:dyDescent="0.25">
      <c r="J719" s="24"/>
      <c r="L719" s="46"/>
      <c r="M719" s="24"/>
      <c r="O719" s="46"/>
      <c r="P719" s="47"/>
      <c r="Q719" s="46"/>
      <c r="R719" s="46"/>
      <c r="S719" s="48"/>
      <c r="T719" s="24"/>
      <c r="U719" s="46"/>
      <c r="V719" s="48"/>
      <c r="W719" s="24"/>
      <c r="X719" s="46"/>
      <c r="Y719" s="48"/>
      <c r="Z719" s="46"/>
      <c r="AA719" s="46"/>
      <c r="AB719" s="48"/>
      <c r="AC719" s="48"/>
      <c r="AD719" s="46"/>
    </row>
    <row r="720" spans="10:30" s="168" customFormat="1" ht="15.75" x14ac:dyDescent="0.25">
      <c r="J720" s="24"/>
      <c r="L720" s="46"/>
      <c r="M720" s="24"/>
      <c r="O720" s="46"/>
      <c r="P720" s="47"/>
      <c r="Q720" s="46"/>
      <c r="R720" s="46"/>
      <c r="S720" s="48"/>
      <c r="T720" s="24"/>
      <c r="U720" s="46"/>
      <c r="V720" s="48"/>
      <c r="W720" s="24"/>
      <c r="X720" s="46"/>
      <c r="Y720" s="48"/>
      <c r="Z720" s="46"/>
      <c r="AA720" s="46"/>
      <c r="AB720" s="48"/>
      <c r="AC720" s="48"/>
      <c r="AD720" s="46"/>
    </row>
    <row r="721" spans="10:30" s="168" customFormat="1" ht="15.75" x14ac:dyDescent="0.25">
      <c r="J721" s="24"/>
      <c r="L721" s="46"/>
      <c r="M721" s="24"/>
      <c r="O721" s="46"/>
      <c r="P721" s="47"/>
      <c r="Q721" s="46"/>
      <c r="R721" s="46"/>
      <c r="S721" s="48"/>
      <c r="T721" s="24"/>
      <c r="U721" s="46"/>
      <c r="V721" s="48"/>
      <c r="W721" s="24"/>
      <c r="X721" s="46"/>
      <c r="Y721" s="48"/>
      <c r="Z721" s="46"/>
      <c r="AA721" s="46"/>
      <c r="AB721" s="48"/>
      <c r="AC721" s="48"/>
      <c r="AD721" s="46"/>
    </row>
    <row r="722" spans="10:30" s="168" customFormat="1" ht="15.75" x14ac:dyDescent="0.25">
      <c r="J722" s="24"/>
      <c r="L722" s="46"/>
      <c r="M722" s="24"/>
      <c r="O722" s="46"/>
      <c r="P722" s="47"/>
      <c r="Q722" s="46"/>
      <c r="R722" s="46"/>
      <c r="S722" s="48"/>
      <c r="T722" s="24"/>
      <c r="U722" s="46"/>
      <c r="V722" s="48"/>
      <c r="W722" s="24"/>
      <c r="X722" s="46"/>
      <c r="Y722" s="48"/>
      <c r="Z722" s="46"/>
      <c r="AA722" s="46"/>
      <c r="AB722" s="48"/>
      <c r="AC722" s="48"/>
      <c r="AD722" s="46"/>
    </row>
    <row r="723" spans="10:30" s="168" customFormat="1" ht="15.75" x14ac:dyDescent="0.25">
      <c r="J723" s="24"/>
      <c r="L723" s="46"/>
      <c r="M723" s="24"/>
      <c r="O723" s="46"/>
      <c r="P723" s="47"/>
      <c r="Q723" s="46"/>
      <c r="R723" s="46"/>
      <c r="S723" s="48"/>
      <c r="T723" s="24"/>
      <c r="U723" s="46"/>
      <c r="V723" s="48"/>
      <c r="W723" s="24"/>
      <c r="X723" s="46"/>
      <c r="Y723" s="48"/>
      <c r="Z723" s="46"/>
      <c r="AA723" s="46"/>
      <c r="AB723" s="48"/>
      <c r="AC723" s="48"/>
      <c r="AD723" s="46"/>
    </row>
    <row r="724" spans="10:30" s="168" customFormat="1" ht="15.75" x14ac:dyDescent="0.25">
      <c r="J724" s="24"/>
      <c r="L724" s="46"/>
      <c r="M724" s="24"/>
      <c r="O724" s="46"/>
      <c r="P724" s="47"/>
      <c r="Q724" s="46"/>
      <c r="R724" s="46"/>
      <c r="S724" s="48"/>
      <c r="T724" s="24"/>
      <c r="U724" s="46"/>
      <c r="V724" s="48"/>
      <c r="W724" s="24"/>
      <c r="X724" s="46"/>
      <c r="Y724" s="48"/>
      <c r="Z724" s="46"/>
      <c r="AA724" s="46"/>
      <c r="AB724" s="48"/>
      <c r="AC724" s="48"/>
      <c r="AD724" s="46"/>
    </row>
    <row r="725" spans="10:30" s="168" customFormat="1" ht="15.75" x14ac:dyDescent="0.25">
      <c r="J725" s="24"/>
      <c r="L725" s="46"/>
      <c r="M725" s="24"/>
      <c r="O725" s="46"/>
      <c r="P725" s="47"/>
      <c r="Q725" s="46"/>
      <c r="R725" s="46"/>
      <c r="S725" s="48"/>
      <c r="T725" s="24"/>
      <c r="U725" s="46"/>
      <c r="V725" s="48"/>
      <c r="W725" s="24"/>
      <c r="X725" s="46"/>
      <c r="Y725" s="48"/>
      <c r="Z725" s="46"/>
      <c r="AA725" s="46"/>
      <c r="AB725" s="48"/>
      <c r="AC725" s="48"/>
      <c r="AD725" s="46"/>
    </row>
    <row r="726" spans="10:30" s="168" customFormat="1" ht="15.75" x14ac:dyDescent="0.25">
      <c r="J726" s="24"/>
      <c r="L726" s="46"/>
      <c r="M726" s="24"/>
      <c r="O726" s="46"/>
      <c r="P726" s="47"/>
      <c r="Q726" s="46"/>
      <c r="R726" s="46"/>
      <c r="S726" s="48"/>
      <c r="T726" s="24"/>
      <c r="U726" s="46"/>
      <c r="V726" s="48"/>
      <c r="W726" s="24"/>
      <c r="X726" s="46"/>
      <c r="Y726" s="48"/>
      <c r="Z726" s="46"/>
      <c r="AA726" s="46"/>
      <c r="AB726" s="48"/>
      <c r="AC726" s="48"/>
      <c r="AD726" s="46"/>
    </row>
    <row r="727" spans="10:30" s="168" customFormat="1" ht="15.75" x14ac:dyDescent="0.25">
      <c r="J727" s="24"/>
      <c r="L727" s="46"/>
      <c r="M727" s="24"/>
      <c r="O727" s="46"/>
      <c r="P727" s="47"/>
      <c r="Q727" s="46"/>
      <c r="R727" s="46"/>
      <c r="S727" s="48"/>
      <c r="T727" s="24"/>
      <c r="U727" s="46"/>
      <c r="V727" s="48"/>
      <c r="W727" s="24"/>
      <c r="X727" s="46"/>
      <c r="Y727" s="48"/>
      <c r="Z727" s="46"/>
      <c r="AA727" s="46"/>
      <c r="AB727" s="48"/>
      <c r="AC727" s="48"/>
      <c r="AD727" s="46"/>
    </row>
    <row r="728" spans="10:30" s="168" customFormat="1" ht="15.75" x14ac:dyDescent="0.25">
      <c r="J728" s="24"/>
      <c r="L728" s="46"/>
      <c r="M728" s="24"/>
      <c r="O728" s="46"/>
      <c r="P728" s="47"/>
      <c r="Q728" s="46"/>
      <c r="R728" s="46"/>
      <c r="S728" s="48"/>
      <c r="T728" s="24"/>
      <c r="U728" s="46"/>
      <c r="V728" s="48"/>
      <c r="W728" s="24"/>
      <c r="X728" s="46"/>
      <c r="Y728" s="48"/>
      <c r="Z728" s="46"/>
      <c r="AA728" s="46"/>
      <c r="AB728" s="48"/>
      <c r="AC728" s="48"/>
      <c r="AD728" s="46"/>
    </row>
    <row r="729" spans="10:30" s="168" customFormat="1" ht="15.75" x14ac:dyDescent="0.25">
      <c r="J729" s="24"/>
      <c r="L729" s="46"/>
      <c r="M729" s="24"/>
      <c r="O729" s="46"/>
      <c r="P729" s="47"/>
      <c r="Q729" s="46"/>
      <c r="R729" s="46"/>
      <c r="S729" s="48"/>
      <c r="T729" s="24"/>
      <c r="U729" s="46"/>
      <c r="V729" s="48"/>
      <c r="W729" s="24"/>
      <c r="X729" s="46"/>
      <c r="Y729" s="48"/>
      <c r="Z729" s="46"/>
      <c r="AA729" s="46"/>
      <c r="AB729" s="48"/>
      <c r="AC729" s="48"/>
      <c r="AD729" s="46"/>
    </row>
    <row r="730" spans="10:30" s="168" customFormat="1" ht="15.75" x14ac:dyDescent="0.25">
      <c r="J730" s="24"/>
      <c r="L730" s="46"/>
      <c r="M730" s="24"/>
      <c r="O730" s="46"/>
      <c r="P730" s="47"/>
      <c r="Q730" s="46"/>
      <c r="R730" s="46"/>
      <c r="S730" s="48"/>
      <c r="T730" s="24"/>
      <c r="U730" s="46"/>
      <c r="V730" s="48"/>
      <c r="W730" s="24"/>
      <c r="X730" s="46"/>
      <c r="Y730" s="48"/>
      <c r="Z730" s="46"/>
      <c r="AA730" s="46"/>
      <c r="AB730" s="48"/>
      <c r="AC730" s="48"/>
      <c r="AD730" s="46"/>
    </row>
    <row r="731" spans="10:30" s="168" customFormat="1" ht="15.75" x14ac:dyDescent="0.25">
      <c r="J731" s="24"/>
      <c r="L731" s="46"/>
      <c r="M731" s="24"/>
      <c r="O731" s="46"/>
      <c r="P731" s="47"/>
      <c r="Q731" s="46"/>
      <c r="R731" s="46"/>
      <c r="S731" s="48"/>
      <c r="T731" s="24"/>
      <c r="U731" s="46"/>
      <c r="V731" s="48"/>
      <c r="W731" s="24"/>
      <c r="X731" s="46"/>
      <c r="Y731" s="48"/>
      <c r="Z731" s="46"/>
      <c r="AA731" s="46"/>
      <c r="AB731" s="48"/>
      <c r="AC731" s="48"/>
      <c r="AD731" s="46"/>
    </row>
    <row r="732" spans="10:30" s="168" customFormat="1" ht="15.75" x14ac:dyDescent="0.25">
      <c r="J732" s="24"/>
      <c r="L732" s="46"/>
      <c r="M732" s="24"/>
      <c r="O732" s="46"/>
      <c r="P732" s="47"/>
      <c r="Q732" s="46"/>
      <c r="R732" s="46"/>
      <c r="S732" s="48"/>
      <c r="T732" s="24"/>
      <c r="U732" s="46"/>
      <c r="V732" s="48"/>
      <c r="W732" s="24"/>
      <c r="X732" s="46"/>
      <c r="Y732" s="48"/>
      <c r="Z732" s="46"/>
      <c r="AA732" s="46"/>
      <c r="AB732" s="48"/>
      <c r="AC732" s="48"/>
      <c r="AD732" s="46"/>
    </row>
    <row r="733" spans="10:30" s="168" customFormat="1" ht="15.75" x14ac:dyDescent="0.25">
      <c r="J733" s="24"/>
      <c r="L733" s="46"/>
      <c r="M733" s="24"/>
      <c r="O733" s="46"/>
      <c r="P733" s="47"/>
      <c r="Q733" s="46"/>
      <c r="R733" s="46"/>
      <c r="S733" s="48"/>
      <c r="T733" s="24"/>
      <c r="U733" s="46"/>
      <c r="V733" s="48"/>
      <c r="W733" s="24"/>
      <c r="X733" s="46"/>
      <c r="Y733" s="48"/>
      <c r="Z733" s="46"/>
      <c r="AA733" s="46"/>
      <c r="AB733" s="48"/>
      <c r="AC733" s="48"/>
      <c r="AD733" s="46"/>
    </row>
    <row r="734" spans="10:30" s="168" customFormat="1" ht="15.75" x14ac:dyDescent="0.25">
      <c r="J734" s="24"/>
      <c r="L734" s="46"/>
      <c r="M734" s="24"/>
      <c r="O734" s="46"/>
      <c r="P734" s="47"/>
      <c r="Q734" s="46"/>
      <c r="R734" s="46"/>
      <c r="S734" s="48"/>
      <c r="T734" s="24"/>
      <c r="U734" s="46"/>
      <c r="V734" s="48"/>
      <c r="W734" s="24"/>
      <c r="X734" s="46"/>
      <c r="Y734" s="48"/>
      <c r="Z734" s="46"/>
      <c r="AA734" s="46"/>
      <c r="AB734" s="48"/>
      <c r="AC734" s="48"/>
      <c r="AD734" s="46"/>
    </row>
    <row r="735" spans="10:30" s="168" customFormat="1" ht="15.75" x14ac:dyDescent="0.25">
      <c r="J735" s="24"/>
      <c r="L735" s="46"/>
      <c r="M735" s="24"/>
      <c r="O735" s="46"/>
      <c r="P735" s="47"/>
      <c r="Q735" s="46"/>
      <c r="R735" s="46"/>
      <c r="S735" s="48"/>
      <c r="T735" s="24"/>
      <c r="U735" s="46"/>
      <c r="V735" s="48"/>
      <c r="W735" s="24"/>
      <c r="X735" s="46"/>
      <c r="Y735" s="48"/>
      <c r="Z735" s="46"/>
      <c r="AA735" s="46"/>
      <c r="AB735" s="48"/>
      <c r="AC735" s="48"/>
      <c r="AD735" s="46"/>
    </row>
    <row r="736" spans="10:30" s="168" customFormat="1" ht="15.75" x14ac:dyDescent="0.25">
      <c r="J736" s="24"/>
      <c r="L736" s="46"/>
      <c r="M736" s="24"/>
      <c r="O736" s="46"/>
      <c r="P736" s="47"/>
      <c r="Q736" s="46"/>
      <c r="R736" s="46"/>
      <c r="S736" s="48"/>
      <c r="T736" s="24"/>
      <c r="U736" s="46"/>
      <c r="V736" s="48"/>
      <c r="W736" s="24"/>
      <c r="X736" s="46"/>
      <c r="Y736" s="48"/>
      <c r="Z736" s="46"/>
      <c r="AA736" s="46"/>
      <c r="AB736" s="48"/>
      <c r="AC736" s="48"/>
      <c r="AD736" s="46"/>
    </row>
    <row r="737" spans="10:30" s="168" customFormat="1" ht="15.75" x14ac:dyDescent="0.25">
      <c r="J737" s="24"/>
      <c r="L737" s="46"/>
      <c r="M737" s="24"/>
      <c r="O737" s="46"/>
      <c r="P737" s="47"/>
      <c r="Q737" s="46"/>
      <c r="R737" s="46"/>
      <c r="S737" s="48"/>
      <c r="T737" s="24"/>
      <c r="U737" s="46"/>
      <c r="V737" s="48"/>
      <c r="W737" s="24"/>
      <c r="X737" s="46"/>
      <c r="Y737" s="48"/>
      <c r="Z737" s="46"/>
      <c r="AA737" s="46"/>
      <c r="AB737" s="48"/>
      <c r="AC737" s="48"/>
      <c r="AD737" s="46"/>
    </row>
    <row r="738" spans="10:30" s="168" customFormat="1" ht="15.75" x14ac:dyDescent="0.25">
      <c r="J738" s="24"/>
      <c r="L738" s="46"/>
      <c r="M738" s="24"/>
      <c r="O738" s="46"/>
      <c r="P738" s="47"/>
      <c r="Q738" s="46"/>
      <c r="R738" s="46"/>
      <c r="S738" s="48"/>
      <c r="T738" s="24"/>
      <c r="U738" s="46"/>
      <c r="V738" s="48"/>
      <c r="W738" s="24"/>
      <c r="X738" s="46"/>
      <c r="Y738" s="48"/>
      <c r="Z738" s="46"/>
      <c r="AA738" s="46"/>
      <c r="AB738" s="48"/>
      <c r="AC738" s="48"/>
      <c r="AD738" s="46"/>
    </row>
    <row r="739" spans="10:30" s="168" customFormat="1" ht="15.75" x14ac:dyDescent="0.25">
      <c r="J739" s="24"/>
      <c r="L739" s="46"/>
      <c r="M739" s="24"/>
      <c r="O739" s="46"/>
      <c r="P739" s="47"/>
      <c r="Q739" s="46"/>
      <c r="R739" s="46"/>
      <c r="S739" s="48"/>
      <c r="T739" s="24"/>
      <c r="U739" s="46"/>
      <c r="V739" s="48"/>
      <c r="W739" s="24"/>
      <c r="X739" s="46"/>
      <c r="Y739" s="48"/>
      <c r="Z739" s="46"/>
      <c r="AA739" s="46"/>
      <c r="AB739" s="48"/>
      <c r="AC739" s="48"/>
      <c r="AD739" s="46"/>
    </row>
    <row r="740" spans="10:30" s="168" customFormat="1" ht="15.75" x14ac:dyDescent="0.25">
      <c r="J740" s="24"/>
      <c r="L740" s="46"/>
      <c r="M740" s="24"/>
      <c r="O740" s="46"/>
      <c r="P740" s="47"/>
      <c r="Q740" s="46"/>
      <c r="R740" s="46"/>
      <c r="S740" s="48"/>
      <c r="T740" s="24"/>
      <c r="U740" s="46"/>
      <c r="V740" s="48"/>
      <c r="W740" s="24"/>
      <c r="X740" s="46"/>
      <c r="Y740" s="48"/>
      <c r="Z740" s="46"/>
      <c r="AA740" s="46"/>
      <c r="AB740" s="48"/>
      <c r="AC740" s="48"/>
      <c r="AD740" s="46"/>
    </row>
  </sheetData>
  <mergeCells count="168">
    <mergeCell ref="B10:C10"/>
    <mergeCell ref="C2:K2"/>
    <mergeCell ref="C3:K3"/>
    <mergeCell ref="C4:K4"/>
    <mergeCell ref="B5:K5"/>
    <mergeCell ref="D7:E7"/>
    <mergeCell ref="C21:E21"/>
    <mergeCell ref="C11:J11"/>
    <mergeCell ref="C14:L14"/>
    <mergeCell ref="M14:S14"/>
    <mergeCell ref="G15:I15"/>
    <mergeCell ref="J15:L15"/>
    <mergeCell ref="N15:P15"/>
    <mergeCell ref="R15:S15"/>
    <mergeCell ref="C17:E17"/>
    <mergeCell ref="C18:E18"/>
    <mergeCell ref="C19:E19"/>
    <mergeCell ref="C20:E20"/>
    <mergeCell ref="C15:E16"/>
    <mergeCell ref="C22:E22"/>
    <mergeCell ref="C27:E27"/>
    <mergeCell ref="C33:F33"/>
    <mergeCell ref="C34:D34"/>
    <mergeCell ref="C35:D35"/>
    <mergeCell ref="C37:J37"/>
    <mergeCell ref="C38:H38"/>
    <mergeCell ref="C40:G40"/>
    <mergeCell ref="D41:F41"/>
    <mergeCell ref="Q45:T45"/>
    <mergeCell ref="C50:H50"/>
    <mergeCell ref="H52:K52"/>
    <mergeCell ref="C61:H61"/>
    <mergeCell ref="C63:E63"/>
    <mergeCell ref="C65:E65"/>
    <mergeCell ref="C93:H93"/>
    <mergeCell ref="C95:D95"/>
    <mergeCell ref="C97:D97"/>
    <mergeCell ref="E97:G97"/>
    <mergeCell ref="C242:H242"/>
    <mergeCell ref="C244:F244"/>
    <mergeCell ref="G244:H245"/>
    <mergeCell ref="D245:F245"/>
    <mergeCell ref="D246:F246"/>
    <mergeCell ref="G246:H246"/>
    <mergeCell ref="L42:N42"/>
    <mergeCell ref="C241:J241"/>
    <mergeCell ref="D44:F44"/>
    <mergeCell ref="D43:F43"/>
    <mergeCell ref="C99:C101"/>
    <mergeCell ref="C102:C106"/>
    <mergeCell ref="D42:F42"/>
    <mergeCell ref="C107:C112"/>
    <mergeCell ref="C113:C116"/>
    <mergeCell ref="C117:C122"/>
    <mergeCell ref="C123:C127"/>
    <mergeCell ref="C128:C135"/>
    <mergeCell ref="D225:D227"/>
    <mergeCell ref="D221:D224"/>
    <mergeCell ref="D216:D220"/>
    <mergeCell ref="C181:C188"/>
    <mergeCell ref="C189:C196"/>
    <mergeCell ref="C197:C207"/>
    <mergeCell ref="C259:E259"/>
    <mergeCell ref="D247:F247"/>
    <mergeCell ref="G247:H247"/>
    <mergeCell ref="D248:F248"/>
    <mergeCell ref="G248:H248"/>
    <mergeCell ref="C252:E253"/>
    <mergeCell ref="F252:F253"/>
    <mergeCell ref="G252:I252"/>
    <mergeCell ref="C254:E254"/>
    <mergeCell ref="C255:E255"/>
    <mergeCell ref="C256:E256"/>
    <mergeCell ref="C257:E257"/>
    <mergeCell ref="C258:E258"/>
    <mergeCell ref="E314:G314"/>
    <mergeCell ref="I314:L314"/>
    <mergeCell ref="B457:C457"/>
    <mergeCell ref="D457:E457"/>
    <mergeCell ref="C316:C318"/>
    <mergeCell ref="D316:D318"/>
    <mergeCell ref="D319:D323"/>
    <mergeCell ref="C319:C323"/>
    <mergeCell ref="C262:G262"/>
    <mergeCell ref="I262:M262"/>
    <mergeCell ref="C270:H270"/>
    <mergeCell ref="D272:E272"/>
    <mergeCell ref="C273:C274"/>
    <mergeCell ref="D273:D274"/>
    <mergeCell ref="E273:E274"/>
    <mergeCell ref="D353:D360"/>
    <mergeCell ref="D425:D432"/>
    <mergeCell ref="D414:D424"/>
    <mergeCell ref="D398:D405"/>
    <mergeCell ref="D406:D413"/>
    <mergeCell ref="D388:D397"/>
    <mergeCell ref="C433:C437"/>
    <mergeCell ref="C438:C441"/>
    <mergeCell ref="C442:C444"/>
    <mergeCell ref="C353:C360"/>
    <mergeCell ref="B478:B481"/>
    <mergeCell ref="C478:C479"/>
    <mergeCell ref="C480:C481"/>
    <mergeCell ref="F465:I465"/>
    <mergeCell ref="C472:D472"/>
    <mergeCell ref="B474:F474"/>
    <mergeCell ref="B475:B477"/>
    <mergeCell ref="C475:D475"/>
    <mergeCell ref="C476:D476"/>
    <mergeCell ref="C477:D477"/>
    <mergeCell ref="C225:C227"/>
    <mergeCell ref="B460:F460"/>
    <mergeCell ref="C458:J458"/>
    <mergeCell ref="C276:H276"/>
    <mergeCell ref="C284:J284"/>
    <mergeCell ref="C286:C287"/>
    <mergeCell ref="H287:K287"/>
    <mergeCell ref="C288:C309"/>
    <mergeCell ref="C312:J312"/>
    <mergeCell ref="C314:D314"/>
    <mergeCell ref="C330:C333"/>
    <mergeCell ref="D330:D333"/>
    <mergeCell ref="C334:C339"/>
    <mergeCell ref="D334:D339"/>
    <mergeCell ref="C361:C367"/>
    <mergeCell ref="D361:D367"/>
    <mergeCell ref="C368:C375"/>
    <mergeCell ref="D368:D375"/>
    <mergeCell ref="C376:C387"/>
    <mergeCell ref="D376:D387"/>
    <mergeCell ref="C340:C344"/>
    <mergeCell ref="D340:D344"/>
    <mergeCell ref="C345:C352"/>
    <mergeCell ref="D345:D352"/>
    <mergeCell ref="D117:D122"/>
    <mergeCell ref="D99:D101"/>
    <mergeCell ref="D102:D106"/>
    <mergeCell ref="D107:D112"/>
    <mergeCell ref="D113:D116"/>
    <mergeCell ref="D151:D158"/>
    <mergeCell ref="D159:D170"/>
    <mergeCell ref="D136:D143"/>
    <mergeCell ref="D144:D150"/>
    <mergeCell ref="D128:D135"/>
    <mergeCell ref="D442:D444"/>
    <mergeCell ref="D438:D441"/>
    <mergeCell ref="D433:D437"/>
    <mergeCell ref="C388:C397"/>
    <mergeCell ref="C398:C405"/>
    <mergeCell ref="C406:C413"/>
    <mergeCell ref="C414:C424"/>
    <mergeCell ref="C425:C432"/>
    <mergeCell ref="D123:D127"/>
    <mergeCell ref="C208:C215"/>
    <mergeCell ref="C216:C220"/>
    <mergeCell ref="C136:C143"/>
    <mergeCell ref="C144:C150"/>
    <mergeCell ref="C151:C158"/>
    <mergeCell ref="C159:C170"/>
    <mergeCell ref="C171:C180"/>
    <mergeCell ref="C324:C329"/>
    <mergeCell ref="D324:D329"/>
    <mergeCell ref="D208:D215"/>
    <mergeCell ref="D197:D207"/>
    <mergeCell ref="D189:D196"/>
    <mergeCell ref="D181:D188"/>
    <mergeCell ref="D171:D180"/>
    <mergeCell ref="C221:C224"/>
  </mergeCells>
  <conditionalFormatting sqref="I31:I36">
    <cfRule type="iconSet" priority="44">
      <iconSet>
        <cfvo type="percent" val="0"/>
        <cfvo type="num" val="0.59989999999999999"/>
        <cfvo type="num" val="0.85"/>
      </iconSet>
    </cfRule>
  </conditionalFormatting>
  <conditionalFormatting sqref="J288:J294">
    <cfRule type="colorScale" priority="43">
      <colorScale>
        <cfvo type="percent" val="30"/>
        <cfvo type="percent" val="60"/>
        <cfvo type="percent" val="85"/>
        <color rgb="FFFF0000"/>
        <color rgb="FFFFEB84"/>
        <color rgb="FF00B050"/>
      </colorScale>
    </cfRule>
  </conditionalFormatting>
  <conditionalFormatting sqref="Q27:T27">
    <cfRule type="iconSet" priority="42">
      <iconSet>
        <cfvo type="percent" val="0"/>
        <cfvo type="num" val="0.59989999999999999"/>
        <cfvo type="num" val="0.85"/>
      </iconSet>
    </cfRule>
  </conditionalFormatting>
  <conditionalFormatting sqref="D273">
    <cfRule type="iconSet" priority="41">
      <iconSet>
        <cfvo type="percent" val="0"/>
        <cfvo type="num" val="0.59989999999999999"/>
        <cfvo type="num" val="0.85"/>
      </iconSet>
    </cfRule>
  </conditionalFormatting>
  <conditionalFormatting sqref="F23">
    <cfRule type="iconSet" priority="40">
      <iconSet>
        <cfvo type="percent" val="0"/>
        <cfvo type="num" val="0.59989999999999999"/>
        <cfvo type="num" val="0.85"/>
      </iconSet>
    </cfRule>
  </conditionalFormatting>
  <conditionalFormatting sqref="E34">
    <cfRule type="iconSet" priority="39">
      <iconSet>
        <cfvo type="percent" val="0"/>
        <cfvo type="num" val="0.59989999999999999"/>
        <cfvo type="num" val="0.85"/>
      </iconSet>
    </cfRule>
  </conditionalFormatting>
  <conditionalFormatting sqref="E35">
    <cfRule type="iconSet" priority="38">
      <iconSet>
        <cfvo type="percent" val="0"/>
        <cfvo type="num" val="0.59989999999999999"/>
        <cfvo type="num" val="0.85"/>
      </iconSet>
    </cfRule>
  </conditionalFormatting>
  <conditionalFormatting sqref="E288">
    <cfRule type="iconSet" priority="45">
      <iconSet>
        <cfvo type="percent" val="0"/>
        <cfvo type="num" val="0.59989999999999999"/>
        <cfvo type="num" val="0.85"/>
      </iconSet>
    </cfRule>
  </conditionalFormatting>
  <conditionalFormatting sqref="E475">
    <cfRule type="iconSet" priority="36">
      <iconSet>
        <cfvo type="percent" val="0"/>
        <cfvo type="num" val="0.59989999999999999"/>
        <cfvo type="num" val="0.85"/>
      </iconSet>
    </cfRule>
  </conditionalFormatting>
  <conditionalFormatting sqref="F475">
    <cfRule type="iconSet" priority="35">
      <iconSet>
        <cfvo type="percent" val="0"/>
        <cfvo type="num" val="0.59989999999999999"/>
        <cfvo type="num" val="0.85"/>
      </iconSet>
    </cfRule>
  </conditionalFormatting>
  <conditionalFormatting sqref="E476">
    <cfRule type="iconSet" priority="34">
      <iconSet>
        <cfvo type="percent" val="0"/>
        <cfvo type="num" val="0.59989999999999999"/>
        <cfvo type="num" val="0.85"/>
      </iconSet>
    </cfRule>
  </conditionalFormatting>
  <conditionalFormatting sqref="F476">
    <cfRule type="iconSet" priority="33">
      <iconSet>
        <cfvo type="percent" val="0"/>
        <cfvo type="num" val="0.59989999999999999"/>
        <cfvo type="num" val="0.85"/>
      </iconSet>
    </cfRule>
  </conditionalFormatting>
  <conditionalFormatting sqref="E477">
    <cfRule type="iconSet" priority="32">
      <iconSet>
        <cfvo type="percent" val="0"/>
        <cfvo type="num" val="0.59989999999999999"/>
        <cfvo type="num" val="0.85"/>
      </iconSet>
    </cfRule>
  </conditionalFormatting>
  <conditionalFormatting sqref="F477">
    <cfRule type="iconSet" priority="31">
      <iconSet>
        <cfvo type="percent" val="0"/>
        <cfvo type="num" val="0.59989999999999999"/>
        <cfvo type="num" val="0.85"/>
      </iconSet>
    </cfRule>
  </conditionalFormatting>
  <conditionalFormatting sqref="E478:E479">
    <cfRule type="iconSet" priority="30">
      <iconSet>
        <cfvo type="percent" val="0"/>
        <cfvo type="num" val="0.59989999999999999"/>
        <cfvo type="num" val="0.85"/>
      </iconSet>
    </cfRule>
  </conditionalFormatting>
  <conditionalFormatting sqref="G469:G471 G473:G481">
    <cfRule type="iconSet" priority="46">
      <iconSet>
        <cfvo type="percent" val="0"/>
        <cfvo type="num" val="0.59989999999999999"/>
        <cfvo type="num" val="0.85"/>
      </iconSet>
    </cfRule>
  </conditionalFormatting>
  <conditionalFormatting sqref="D461">
    <cfRule type="iconSet" priority="47">
      <iconSet>
        <cfvo type="percent" val="0"/>
        <cfvo type="num" val="0.59989999999999999"/>
        <cfvo type="num" val="0.85"/>
      </iconSet>
    </cfRule>
  </conditionalFormatting>
  <conditionalFormatting sqref="E480">
    <cfRule type="iconSet" priority="28">
      <iconSet>
        <cfvo type="percent" val="0"/>
        <cfvo type="num" val="0.59989999999999999"/>
        <cfvo type="num" val="0.85"/>
      </iconSet>
    </cfRule>
  </conditionalFormatting>
  <conditionalFormatting sqref="E481">
    <cfRule type="iconSet" priority="27">
      <iconSet>
        <cfvo type="percent" val="0"/>
        <cfvo type="num" val="0.59989999999999999"/>
        <cfvo type="num" val="0.85"/>
      </iconSet>
    </cfRule>
  </conditionalFormatting>
  <conditionalFormatting sqref="F481">
    <cfRule type="iconSet" priority="26">
      <iconSet>
        <cfvo type="percent" val="0"/>
        <cfvo type="num" val="0.59989999999999999"/>
        <cfvo type="num" val="0.85"/>
      </iconSet>
    </cfRule>
  </conditionalFormatting>
  <conditionalFormatting sqref="F480">
    <cfRule type="iconSet" priority="25">
      <iconSet>
        <cfvo type="percent" val="0"/>
        <cfvo type="num" val="0.59989999999999999"/>
        <cfvo type="num" val="0.85"/>
      </iconSet>
    </cfRule>
  </conditionalFormatting>
  <conditionalFormatting sqref="F479">
    <cfRule type="iconSet" priority="24">
      <iconSet>
        <cfvo type="percent" val="0"/>
        <cfvo type="num" val="0.59989999999999999"/>
        <cfvo type="num" val="0.85"/>
      </iconSet>
    </cfRule>
  </conditionalFormatting>
  <conditionalFormatting sqref="F478">
    <cfRule type="iconSet" priority="23">
      <iconSet>
        <cfvo type="percent" val="0"/>
        <cfvo type="num" val="0.59989999999999999"/>
        <cfvo type="num" val="0.85"/>
      </iconSet>
    </cfRule>
  </conditionalFormatting>
  <conditionalFormatting sqref="L13:L16">
    <cfRule type="iconSet" priority="22">
      <iconSet>
        <cfvo type="percent" val="0"/>
        <cfvo type="num" val="0.59989999999999999"/>
        <cfvo type="num" val="0.85"/>
      </iconSet>
    </cfRule>
  </conditionalFormatting>
  <conditionalFormatting sqref="Q13:Q14">
    <cfRule type="iconSet" priority="20">
      <iconSet>
        <cfvo type="percent" val="0"/>
        <cfvo type="num" val="0.59989999999999999"/>
        <cfvo type="num" val="0.85"/>
      </iconSet>
    </cfRule>
  </conditionalFormatting>
  <conditionalFormatting sqref="V13">
    <cfRule type="iconSet" priority="19">
      <iconSet>
        <cfvo type="percent" val="0"/>
        <cfvo type="num" val="0.59989999999999999"/>
        <cfvo type="num" val="0.85"/>
      </iconSet>
    </cfRule>
  </conditionalFormatting>
  <conditionalFormatting sqref="I23">
    <cfRule type="iconSet" priority="17">
      <iconSet>
        <cfvo type="percent" val="0"/>
        <cfvo type="num" val="0.59989999999999999"/>
        <cfvo type="num" val="0.85"/>
      </iconSet>
    </cfRule>
  </conditionalFormatting>
  <conditionalFormatting sqref="R15:R16">
    <cfRule type="iconSet" priority="16">
      <iconSet>
        <cfvo type="percent" val="0"/>
        <cfvo type="num" val="0.59989999999999999"/>
        <cfvo type="num" val="0.85"/>
      </iconSet>
    </cfRule>
  </conditionalFormatting>
  <conditionalFormatting sqref="D231">
    <cfRule type="iconSet" priority="15">
      <iconSet>
        <cfvo type="percent" val="0"/>
        <cfvo type="num" val="0.59989999999999999"/>
        <cfvo type="num" val="0.85"/>
      </iconSet>
    </cfRule>
  </conditionalFormatting>
  <conditionalFormatting sqref="D67:D88">
    <cfRule type="iconSet" priority="14">
      <iconSet>
        <cfvo type="percent" val="0"/>
        <cfvo type="num" val="0.59989999999999999"/>
        <cfvo type="num" val="0.85"/>
      </iconSet>
    </cfRule>
  </conditionalFormatting>
  <conditionalFormatting sqref="D89">
    <cfRule type="iconSet" priority="13">
      <iconSet>
        <cfvo type="percent" val="0"/>
        <cfvo type="num" val="0.59989999999999999"/>
        <cfvo type="num" val="0.85"/>
      </iconSet>
    </cfRule>
  </conditionalFormatting>
  <conditionalFormatting sqref="F260">
    <cfRule type="iconSet" priority="11">
      <iconSet>
        <cfvo type="percent" val="0"/>
        <cfvo type="num" val="0.59989999999999999"/>
        <cfvo type="num" val="0.85"/>
      </iconSet>
    </cfRule>
  </conditionalFormatting>
  <conditionalFormatting sqref="F254:F259">
    <cfRule type="iconSet" priority="10">
      <iconSet>
        <cfvo type="percent" val="0"/>
        <cfvo type="num" val="0.59989999999999999"/>
        <cfvo type="num" val="0.85"/>
      </iconSet>
    </cfRule>
  </conditionalFormatting>
  <conditionalFormatting sqref="E310">
    <cfRule type="iconSet" priority="9">
      <iconSet>
        <cfvo type="percent" val="0"/>
        <cfvo type="num" val="0.59989999999999999"/>
        <cfvo type="num" val="0.85"/>
      </iconSet>
    </cfRule>
  </conditionalFormatting>
  <conditionalFormatting sqref="E289:E309">
    <cfRule type="iconSet" priority="8">
      <iconSet>
        <cfvo type="percent" val="0"/>
        <cfvo type="num" val="0.59989999999999999"/>
        <cfvo type="num" val="0.85"/>
      </iconSet>
    </cfRule>
  </conditionalFormatting>
  <conditionalFormatting sqref="D448">
    <cfRule type="iconSet" priority="7">
      <iconSet>
        <cfvo type="percent" val="0"/>
        <cfvo type="num" val="0.59989999999999999"/>
        <cfvo type="num" val="0.85"/>
      </iconSet>
    </cfRule>
  </conditionalFormatting>
  <conditionalFormatting sqref="D99 D228:D230 D225 D221 D216 D208 D197 D189 D181 D159 D171 D144 D151 D136 D128 D123 D102 D107 D113 D117">
    <cfRule type="iconSet" priority="6">
      <iconSet>
        <cfvo type="percent" val="0"/>
        <cfvo type="num" val="0.59989999999999999"/>
        <cfvo type="num" val="0.85"/>
      </iconSet>
    </cfRule>
  </conditionalFormatting>
  <conditionalFormatting sqref="F99:F230">
    <cfRule type="iconSet" priority="2">
      <iconSet>
        <cfvo type="percent" val="0"/>
        <cfvo type="num" val="0.59989999999999999"/>
        <cfvo type="num" val="0.85"/>
      </iconSet>
    </cfRule>
  </conditionalFormatting>
  <conditionalFormatting sqref="F316:F447">
    <cfRule type="iconSet" priority="1">
      <iconSet>
        <cfvo type="percent" val="0"/>
        <cfvo type="num" val="0.59989999999999999"/>
        <cfvo type="num" val="0.85"/>
      </iconSet>
    </cfRule>
  </conditionalFormatting>
  <conditionalFormatting sqref="U13:U26">
    <cfRule type="iconSet" priority="69">
      <iconSet>
        <cfvo type="percent" val="0"/>
        <cfvo type="num" val="0.59989999999999999"/>
        <cfvo type="num" val="0.85"/>
      </iconSet>
    </cfRule>
  </conditionalFormatting>
  <conditionalFormatting sqref="N13:N16 N18:N26">
    <cfRule type="iconSet" priority="72">
      <iconSet>
        <cfvo type="percent" val="0"/>
        <cfvo type="num" val="0.59989999999999999"/>
        <cfvo type="num" val="0.85"/>
      </iconSet>
    </cfRule>
  </conditionalFormatting>
  <conditionalFormatting sqref="S13:S14 S18:S26">
    <cfRule type="iconSet" priority="75">
      <iconSet>
        <cfvo type="percent" val="0"/>
        <cfvo type="num" val="0.59989999999999999"/>
        <cfvo type="num" val="0.85"/>
      </iconSet>
    </cfRule>
  </conditionalFormatting>
  <conditionalFormatting sqref="V14:V27">
    <cfRule type="iconSet" priority="78">
      <iconSet>
        <cfvo type="percent" val="0"/>
        <cfvo type="num" val="0.59989999999999999"/>
        <cfvo type="num" val="0.85"/>
      </iconSet>
    </cfRule>
  </conditionalFormatting>
  <conditionalFormatting sqref="F17:F22">
    <cfRule type="iconSet" priority="80">
      <iconSet>
        <cfvo type="percent" val="0"/>
        <cfvo type="num" val="0.59989999999999999"/>
        <cfvo type="num" val="0.85"/>
      </iconSet>
    </cfRule>
  </conditionalFormatting>
  <hyperlinks>
    <hyperlink ref="C502"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AML740"/>
  <sheetViews>
    <sheetView zoomScale="60" zoomScaleNormal="60" workbookViewId="0">
      <selection activeCell="D225" sqref="D225:D227"/>
    </sheetView>
  </sheetViews>
  <sheetFormatPr baseColWidth="10" defaultColWidth="11.42578125" defaultRowHeight="16.5" x14ac:dyDescent="0.25"/>
  <cols>
    <col min="1" max="1" width="7.42578125" style="18" customWidth="1"/>
    <col min="2" max="2" width="22" style="18" customWidth="1"/>
    <col min="3" max="3" width="36" style="18" customWidth="1"/>
    <col min="4" max="5" width="31.5703125" style="18" customWidth="1"/>
    <col min="6" max="6" width="28.28515625" style="18" customWidth="1"/>
    <col min="7" max="7" width="25.42578125" style="18" customWidth="1"/>
    <col min="8" max="8" width="24.140625" style="18" customWidth="1"/>
    <col min="9" max="9" width="25.7109375" style="18" customWidth="1"/>
    <col min="10" max="10" width="32.28515625" style="32" customWidth="1"/>
    <col min="11" max="11" width="31.42578125" style="18" customWidth="1"/>
    <col min="12" max="12" width="21" style="19" customWidth="1"/>
    <col min="13" max="13" width="21.5703125" style="20" customWidth="1"/>
    <col min="14" max="14" width="22.7109375" style="18" customWidth="1"/>
    <col min="15" max="15" width="20.85546875" style="19" customWidth="1"/>
    <col min="16" max="16" width="21.5703125" style="21" customWidth="1"/>
    <col min="17" max="17" width="21.42578125" style="19" customWidth="1"/>
    <col min="18" max="18" width="23.140625" style="19" customWidth="1"/>
    <col min="19" max="19" width="23.7109375" style="22" customWidth="1"/>
    <col min="20" max="20" width="23.7109375" style="20" customWidth="1"/>
    <col min="21" max="21" width="26.42578125" style="19" customWidth="1"/>
    <col min="22" max="22" width="20.7109375" style="22" customWidth="1"/>
    <col min="23" max="23" width="22" style="20" customWidth="1"/>
    <col min="24" max="24" width="23.140625" style="19" customWidth="1"/>
    <col min="25" max="25" width="20" style="22" customWidth="1"/>
    <col min="26" max="26" width="20.28515625" style="19" customWidth="1"/>
    <col min="27" max="27" width="19.85546875" style="19" customWidth="1"/>
    <col min="28" max="28" width="22.85546875" style="22" customWidth="1"/>
    <col min="29" max="29" width="22" style="22" customWidth="1"/>
    <col min="30" max="30" width="23.140625" style="19" customWidth="1"/>
    <col min="31" max="31" width="20.42578125" style="18" customWidth="1"/>
    <col min="32" max="32" width="22" style="18" customWidth="1"/>
    <col min="33" max="33" width="21.140625" style="18" customWidth="1"/>
    <col min="34" max="34" width="22.42578125" style="18" customWidth="1"/>
    <col min="35" max="35" width="20.42578125" style="18" customWidth="1"/>
    <col min="36" max="36" width="16.28515625" style="18" customWidth="1"/>
    <col min="37" max="37" width="22.28515625" style="18" customWidth="1"/>
    <col min="38" max="38" width="14.7109375" style="18" customWidth="1"/>
    <col min="39" max="39" width="22.28515625" style="18" customWidth="1"/>
    <col min="40" max="40" width="24" style="18" customWidth="1"/>
    <col min="41" max="42" width="11.42578125" style="18"/>
    <col min="43" max="43" width="21.42578125" style="18" customWidth="1"/>
    <col min="44" max="45" width="11.42578125" style="18"/>
    <col min="46" max="46" width="23.28515625" style="18" customWidth="1"/>
    <col min="47" max="48" width="11.42578125" style="18"/>
    <col min="49" max="49" width="23.140625" style="18" customWidth="1"/>
    <col min="50" max="51" width="11.42578125" style="18"/>
    <col min="52" max="52" width="23.85546875" style="18" customWidth="1"/>
    <col min="53" max="54" width="11.42578125" style="18"/>
    <col min="55" max="55" width="24.28515625" style="18" customWidth="1"/>
    <col min="56" max="57" width="11.42578125" style="18"/>
    <col min="58" max="58" width="23.140625" style="18" customWidth="1"/>
    <col min="59" max="60" width="11.42578125" style="18"/>
    <col min="61" max="61" width="19.28515625" style="18" customWidth="1"/>
    <col min="62" max="62" width="21.85546875" style="18" customWidth="1"/>
    <col min="63" max="63" width="23.85546875" style="18" customWidth="1"/>
    <col min="64" max="65" width="11.42578125" style="18"/>
    <col min="66" max="66" width="23.85546875" style="18" customWidth="1"/>
    <col min="67" max="67" width="19.140625" style="18" customWidth="1"/>
    <col min="68" max="68" width="25.85546875" style="18" customWidth="1"/>
    <col min="69" max="69" width="20.42578125" style="18" customWidth="1"/>
    <col min="70" max="71" width="11.42578125" style="18"/>
    <col min="72" max="72" width="22.5703125" style="18" customWidth="1"/>
    <col min="73" max="74" width="11.42578125" style="18"/>
    <col min="75" max="75" width="21.85546875" style="18" customWidth="1"/>
    <col min="76" max="77" width="11.42578125" style="18"/>
    <col min="78" max="78" width="20" style="18" customWidth="1"/>
    <col min="79" max="80" width="11.42578125" style="18"/>
    <col min="81" max="81" width="23.28515625" style="18" customWidth="1"/>
    <col min="82" max="83" width="11.42578125" style="18"/>
    <col min="84" max="84" width="23.85546875" style="18" customWidth="1"/>
    <col min="85" max="89" width="11.42578125" style="18"/>
    <col min="90" max="90" width="19" style="18" customWidth="1"/>
    <col min="91" max="16384" width="11.42578125" style="18"/>
  </cols>
  <sheetData>
    <row r="2" spans="1:1026" ht="17.25" customHeight="1" x14ac:dyDescent="0.25">
      <c r="A2" s="17"/>
      <c r="C2" s="306" t="s">
        <v>0</v>
      </c>
      <c r="D2" s="307"/>
      <c r="E2" s="307"/>
      <c r="F2" s="307"/>
      <c r="G2" s="307"/>
      <c r="H2" s="307"/>
      <c r="I2" s="307"/>
      <c r="J2" s="307"/>
      <c r="K2" s="307"/>
    </row>
    <row r="3" spans="1:1026" ht="17.25" customHeight="1" x14ac:dyDescent="0.25">
      <c r="C3" s="306" t="s">
        <v>2</v>
      </c>
      <c r="D3" s="307"/>
      <c r="E3" s="307"/>
      <c r="F3" s="307"/>
      <c r="G3" s="307"/>
      <c r="H3" s="307"/>
      <c r="I3" s="307"/>
      <c r="J3" s="307"/>
      <c r="K3" s="307"/>
    </row>
    <row r="4" spans="1:1026" ht="17.25" customHeight="1" x14ac:dyDescent="0.25">
      <c r="A4" s="17"/>
      <c r="C4" s="306" t="s">
        <v>8</v>
      </c>
      <c r="D4" s="307"/>
      <c r="E4" s="307"/>
      <c r="F4" s="307"/>
      <c r="G4" s="307"/>
      <c r="H4" s="307"/>
      <c r="I4" s="307"/>
      <c r="J4" s="307"/>
      <c r="K4" s="307"/>
    </row>
    <row r="5" spans="1:1026" ht="17.25" customHeight="1" x14ac:dyDescent="0.25">
      <c r="B5" s="308"/>
      <c r="C5" s="308"/>
      <c r="D5" s="308"/>
      <c r="E5" s="308"/>
      <c r="F5" s="308"/>
      <c r="G5" s="308"/>
      <c r="H5" s="308"/>
      <c r="I5" s="308"/>
      <c r="J5" s="308"/>
      <c r="K5" s="308"/>
      <c r="L5" s="23"/>
      <c r="M5" s="24"/>
      <c r="N5" s="176"/>
      <c r="O5" s="25"/>
      <c r="P5" s="26"/>
      <c r="Q5" s="25"/>
      <c r="R5" s="25"/>
      <c r="S5" s="27"/>
      <c r="T5" s="28"/>
      <c r="U5" s="25"/>
      <c r="V5" s="27"/>
      <c r="Y5" s="29"/>
      <c r="AB5" s="29"/>
      <c r="AC5" s="29"/>
    </row>
    <row r="7" spans="1:1026" ht="35.1" customHeight="1" x14ac:dyDescent="0.25">
      <c r="B7" s="30"/>
      <c r="C7" s="31" t="s">
        <v>9</v>
      </c>
      <c r="D7" s="309" t="s">
        <v>314</v>
      </c>
      <c r="E7" s="309"/>
    </row>
    <row r="8" spans="1:1026" ht="35.1" customHeight="1" x14ac:dyDescent="0.25">
      <c r="A8" s="30"/>
      <c r="B8" s="30"/>
      <c r="C8" s="30"/>
      <c r="D8" s="30"/>
      <c r="E8" s="30"/>
      <c r="F8" s="30"/>
      <c r="G8" s="30"/>
      <c r="H8" s="30"/>
      <c r="I8" s="30"/>
      <c r="K8" s="33"/>
      <c r="N8" s="33"/>
      <c r="P8" s="34"/>
      <c r="S8" s="29"/>
      <c r="V8" s="29"/>
      <c r="Y8" s="29"/>
      <c r="AB8" s="29"/>
      <c r="AC8" s="29"/>
    </row>
    <row r="9" spans="1:1026" ht="23.25" x14ac:dyDescent="0.25">
      <c r="A9" s="30"/>
      <c r="B9" s="30"/>
      <c r="C9" s="30"/>
      <c r="D9" s="30"/>
      <c r="E9" s="30"/>
      <c r="F9" s="30"/>
      <c r="G9" s="30"/>
      <c r="H9" s="30"/>
      <c r="I9" s="30"/>
      <c r="K9" s="33"/>
      <c r="N9" s="33"/>
      <c r="P9" s="34"/>
      <c r="S9" s="29"/>
      <c r="V9" s="29"/>
      <c r="Y9" s="29"/>
      <c r="AB9" s="29"/>
      <c r="AC9" s="29"/>
    </row>
    <row r="10" spans="1:1026" s="39" customFormat="1" ht="35.1" customHeight="1" x14ac:dyDescent="0.25">
      <c r="A10" s="35"/>
      <c r="B10" s="283" t="s">
        <v>11</v>
      </c>
      <c r="C10" s="283"/>
      <c r="D10" s="180"/>
      <c r="E10" s="180"/>
      <c r="F10" s="180"/>
      <c r="G10" s="180"/>
      <c r="H10" s="180"/>
      <c r="I10" s="180"/>
      <c r="J10" s="36"/>
      <c r="K10" s="180"/>
      <c r="L10" s="37"/>
      <c r="M10" s="36"/>
      <c r="N10" s="180"/>
      <c r="O10" s="37"/>
      <c r="P10" s="38"/>
      <c r="Q10" s="37"/>
      <c r="R10" s="37"/>
      <c r="S10" s="35"/>
      <c r="T10" s="36"/>
      <c r="U10" s="37"/>
      <c r="V10" s="35"/>
      <c r="W10" s="36"/>
      <c r="X10" s="37"/>
      <c r="Y10" s="35"/>
      <c r="Z10" s="37"/>
      <c r="AA10" s="37"/>
      <c r="AB10" s="35"/>
      <c r="AC10" s="35"/>
      <c r="AD10" s="37"/>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c r="IV10" s="178"/>
      <c r="IW10" s="178"/>
      <c r="IX10" s="178"/>
      <c r="IY10" s="178"/>
      <c r="IZ10" s="178"/>
      <c r="JA10" s="178"/>
      <c r="JB10" s="178"/>
      <c r="JC10" s="178"/>
      <c r="JD10" s="178"/>
      <c r="JE10" s="178"/>
      <c r="JF10" s="178"/>
      <c r="JG10" s="178"/>
      <c r="JH10" s="178"/>
      <c r="JI10" s="178"/>
      <c r="JJ10" s="178"/>
      <c r="JK10" s="178"/>
      <c r="JL10" s="178"/>
      <c r="JM10" s="178"/>
      <c r="JN10" s="178"/>
      <c r="JO10" s="178"/>
      <c r="JP10" s="178"/>
      <c r="JQ10" s="178"/>
      <c r="JR10" s="178"/>
      <c r="JS10" s="178"/>
      <c r="JT10" s="178"/>
      <c r="JU10" s="178"/>
      <c r="JV10" s="178"/>
      <c r="JW10" s="178"/>
      <c r="JX10" s="178"/>
      <c r="JY10" s="178"/>
      <c r="JZ10" s="178"/>
      <c r="KA10" s="178"/>
      <c r="KB10" s="178"/>
      <c r="KC10" s="178"/>
      <c r="KD10" s="178"/>
      <c r="KE10" s="178"/>
      <c r="KF10" s="178"/>
      <c r="KG10" s="178"/>
      <c r="KH10" s="178"/>
      <c r="KI10" s="178"/>
      <c r="KJ10" s="178"/>
      <c r="KK10" s="178"/>
      <c r="KL10" s="178"/>
      <c r="KM10" s="178"/>
      <c r="KN10" s="178"/>
      <c r="KO10" s="178"/>
      <c r="KP10" s="178"/>
      <c r="KQ10" s="178"/>
      <c r="KR10" s="178"/>
      <c r="KS10" s="178"/>
      <c r="KT10" s="178"/>
      <c r="KU10" s="178"/>
      <c r="KV10" s="178"/>
      <c r="KW10" s="178"/>
      <c r="KX10" s="178"/>
      <c r="KY10" s="178"/>
      <c r="KZ10" s="178"/>
      <c r="LA10" s="178"/>
      <c r="LB10" s="178"/>
      <c r="LC10" s="178"/>
      <c r="LD10" s="178"/>
      <c r="LE10" s="178"/>
      <c r="LF10" s="178"/>
      <c r="LG10" s="178"/>
      <c r="LH10" s="178"/>
      <c r="LI10" s="178"/>
      <c r="LJ10" s="178"/>
      <c r="LK10" s="178"/>
      <c r="LL10" s="178"/>
      <c r="LM10" s="178"/>
      <c r="LN10" s="178"/>
      <c r="LO10" s="178"/>
      <c r="LP10" s="178"/>
      <c r="LQ10" s="178"/>
      <c r="LR10" s="178"/>
      <c r="LS10" s="178"/>
      <c r="LT10" s="178"/>
      <c r="LU10" s="178"/>
      <c r="LV10" s="178"/>
      <c r="LW10" s="178"/>
      <c r="LX10" s="178"/>
      <c r="LY10" s="178"/>
      <c r="LZ10" s="178"/>
      <c r="MA10" s="178"/>
      <c r="MB10" s="178"/>
      <c r="MC10" s="178"/>
      <c r="MD10" s="178"/>
      <c r="ME10" s="178"/>
      <c r="MF10" s="178"/>
      <c r="MG10" s="178"/>
      <c r="MH10" s="178"/>
      <c r="MI10" s="178"/>
      <c r="MJ10" s="178"/>
      <c r="MK10" s="178"/>
      <c r="ML10" s="178"/>
      <c r="MM10" s="178"/>
      <c r="MN10" s="178"/>
      <c r="MO10" s="178"/>
      <c r="MP10" s="178"/>
      <c r="MQ10" s="178"/>
      <c r="MR10" s="178"/>
      <c r="MS10" s="178"/>
      <c r="MT10" s="178"/>
      <c r="MU10" s="178"/>
      <c r="MV10" s="178"/>
      <c r="MW10" s="178"/>
      <c r="MX10" s="178"/>
      <c r="MY10" s="178"/>
      <c r="MZ10" s="178"/>
      <c r="NA10" s="178"/>
      <c r="NB10" s="178"/>
      <c r="NC10" s="178"/>
      <c r="ND10" s="178"/>
      <c r="NE10" s="178"/>
      <c r="NF10" s="178"/>
      <c r="NG10" s="178"/>
      <c r="NH10" s="178"/>
      <c r="NI10" s="178"/>
      <c r="NJ10" s="178"/>
      <c r="NK10" s="178"/>
      <c r="NL10" s="178"/>
      <c r="NM10" s="178"/>
      <c r="NN10" s="178"/>
      <c r="NO10" s="178"/>
      <c r="NP10" s="178"/>
      <c r="NQ10" s="178"/>
      <c r="NR10" s="178"/>
      <c r="NS10" s="178"/>
      <c r="NT10" s="178"/>
      <c r="NU10" s="178"/>
      <c r="NV10" s="178"/>
      <c r="NW10" s="178"/>
      <c r="NX10" s="178"/>
      <c r="NY10" s="178"/>
      <c r="NZ10" s="178"/>
      <c r="OA10" s="178"/>
      <c r="OB10" s="178"/>
      <c r="OC10" s="178"/>
      <c r="OD10" s="178"/>
      <c r="OE10" s="178"/>
      <c r="OF10" s="178"/>
      <c r="OG10" s="178"/>
      <c r="OH10" s="178"/>
      <c r="OI10" s="178"/>
      <c r="OJ10" s="178"/>
      <c r="OK10" s="178"/>
      <c r="OL10" s="178"/>
      <c r="OM10" s="178"/>
      <c r="ON10" s="178"/>
      <c r="OO10" s="178"/>
      <c r="OP10" s="178"/>
      <c r="OQ10" s="178"/>
      <c r="OR10" s="178"/>
      <c r="OS10" s="178"/>
      <c r="OT10" s="178"/>
      <c r="OU10" s="178"/>
      <c r="OV10" s="178"/>
      <c r="OW10" s="178"/>
      <c r="OX10" s="178"/>
      <c r="OY10" s="178"/>
      <c r="OZ10" s="178"/>
      <c r="PA10" s="178"/>
      <c r="PB10" s="178"/>
      <c r="PC10" s="178"/>
      <c r="PD10" s="178"/>
      <c r="PE10" s="178"/>
      <c r="PF10" s="178"/>
      <c r="PG10" s="178"/>
      <c r="PH10" s="178"/>
      <c r="PI10" s="178"/>
      <c r="PJ10" s="178"/>
      <c r="PK10" s="178"/>
      <c r="PL10" s="178"/>
      <c r="PM10" s="178"/>
      <c r="PN10" s="178"/>
      <c r="PO10" s="178"/>
      <c r="PP10" s="178"/>
      <c r="PQ10" s="178"/>
      <c r="PR10" s="178"/>
      <c r="PS10" s="178"/>
      <c r="PT10" s="178"/>
      <c r="PU10" s="178"/>
      <c r="PV10" s="178"/>
      <c r="PW10" s="178"/>
      <c r="PX10" s="178"/>
      <c r="PY10" s="178"/>
      <c r="PZ10" s="178"/>
      <c r="QA10" s="178"/>
      <c r="QB10" s="178"/>
      <c r="QC10" s="178"/>
      <c r="QD10" s="178"/>
      <c r="QE10" s="178"/>
      <c r="QF10" s="178"/>
      <c r="QG10" s="178"/>
      <c r="QH10" s="178"/>
      <c r="QI10" s="178"/>
      <c r="QJ10" s="178"/>
      <c r="QK10" s="178"/>
      <c r="QL10" s="178"/>
      <c r="QM10" s="178"/>
      <c r="QN10" s="178"/>
      <c r="QO10" s="178"/>
      <c r="QP10" s="178"/>
      <c r="QQ10" s="178"/>
      <c r="QR10" s="178"/>
      <c r="QS10" s="178"/>
      <c r="QT10" s="178"/>
      <c r="QU10" s="178"/>
      <c r="QV10" s="178"/>
      <c r="QW10" s="178"/>
      <c r="QX10" s="178"/>
      <c r="QY10" s="178"/>
      <c r="QZ10" s="178"/>
      <c r="RA10" s="178"/>
      <c r="RB10" s="178"/>
      <c r="RC10" s="178"/>
      <c r="RD10" s="178"/>
      <c r="RE10" s="178"/>
      <c r="RF10" s="178"/>
      <c r="RG10" s="178"/>
      <c r="RH10" s="178"/>
      <c r="RI10" s="178"/>
      <c r="RJ10" s="178"/>
      <c r="RK10" s="178"/>
      <c r="RL10" s="178"/>
      <c r="RM10" s="178"/>
      <c r="RN10" s="178"/>
      <c r="RO10" s="178"/>
      <c r="RP10" s="178"/>
      <c r="RQ10" s="178"/>
      <c r="RR10" s="178"/>
      <c r="RS10" s="178"/>
      <c r="RT10" s="178"/>
      <c r="RU10" s="178"/>
      <c r="RV10" s="178"/>
      <c r="RW10" s="178"/>
      <c r="RX10" s="178"/>
      <c r="RY10" s="178"/>
      <c r="RZ10" s="178"/>
      <c r="SA10" s="178"/>
      <c r="SB10" s="178"/>
      <c r="SC10" s="178"/>
      <c r="SD10" s="178"/>
      <c r="SE10" s="178"/>
      <c r="SF10" s="178"/>
      <c r="SG10" s="178"/>
      <c r="SH10" s="178"/>
      <c r="SI10" s="178"/>
      <c r="SJ10" s="178"/>
      <c r="SK10" s="178"/>
      <c r="SL10" s="178"/>
      <c r="SM10" s="178"/>
      <c r="SN10" s="178"/>
      <c r="SO10" s="178"/>
      <c r="SP10" s="178"/>
      <c r="SQ10" s="178"/>
      <c r="SR10" s="178"/>
      <c r="SS10" s="178"/>
      <c r="ST10" s="178"/>
      <c r="SU10" s="178"/>
      <c r="SV10" s="178"/>
      <c r="SW10" s="178"/>
      <c r="SX10" s="178"/>
      <c r="SY10" s="178"/>
      <c r="SZ10" s="178"/>
      <c r="TA10" s="178"/>
      <c r="TB10" s="178"/>
      <c r="TC10" s="178"/>
      <c r="TD10" s="178"/>
      <c r="TE10" s="178"/>
      <c r="TF10" s="178"/>
      <c r="TG10" s="178"/>
      <c r="TH10" s="178"/>
      <c r="TI10" s="178"/>
      <c r="TJ10" s="178"/>
      <c r="TK10" s="178"/>
      <c r="TL10" s="178"/>
      <c r="TM10" s="178"/>
      <c r="TN10" s="178"/>
      <c r="TO10" s="178"/>
      <c r="TP10" s="178"/>
      <c r="TQ10" s="178"/>
      <c r="TR10" s="178"/>
      <c r="TS10" s="178"/>
      <c r="TT10" s="178"/>
      <c r="TU10" s="178"/>
      <c r="TV10" s="178"/>
      <c r="TW10" s="178"/>
      <c r="TX10" s="178"/>
      <c r="TY10" s="178"/>
      <c r="TZ10" s="178"/>
      <c r="UA10" s="178"/>
      <c r="UB10" s="178"/>
      <c r="UC10" s="178"/>
      <c r="UD10" s="178"/>
      <c r="UE10" s="178"/>
      <c r="UF10" s="178"/>
      <c r="UG10" s="178"/>
      <c r="UH10" s="178"/>
      <c r="UI10" s="178"/>
      <c r="UJ10" s="178"/>
      <c r="UK10" s="178"/>
      <c r="UL10" s="178"/>
      <c r="UM10" s="178"/>
      <c r="UN10" s="178"/>
      <c r="UO10" s="178"/>
      <c r="UP10" s="178"/>
      <c r="UQ10" s="178"/>
      <c r="UR10" s="178"/>
      <c r="US10" s="178"/>
      <c r="UT10" s="178"/>
      <c r="UU10" s="178"/>
      <c r="UV10" s="178"/>
      <c r="UW10" s="178"/>
      <c r="UX10" s="178"/>
      <c r="UY10" s="178"/>
      <c r="UZ10" s="178"/>
      <c r="VA10" s="178"/>
      <c r="VB10" s="178"/>
      <c r="VC10" s="178"/>
      <c r="VD10" s="178"/>
      <c r="VE10" s="178"/>
      <c r="VF10" s="178"/>
      <c r="VG10" s="178"/>
      <c r="VH10" s="178"/>
      <c r="VI10" s="178"/>
      <c r="VJ10" s="178"/>
      <c r="VK10" s="178"/>
      <c r="VL10" s="178"/>
      <c r="VM10" s="178"/>
      <c r="VN10" s="178"/>
      <c r="VO10" s="178"/>
      <c r="VP10" s="178"/>
      <c r="VQ10" s="178"/>
      <c r="VR10" s="178"/>
      <c r="VS10" s="178"/>
      <c r="VT10" s="178"/>
      <c r="VU10" s="178"/>
      <c r="VV10" s="178"/>
      <c r="VW10" s="178"/>
      <c r="VX10" s="178"/>
      <c r="VY10" s="178"/>
      <c r="VZ10" s="178"/>
      <c r="WA10" s="178"/>
      <c r="WB10" s="178"/>
      <c r="WC10" s="178"/>
      <c r="WD10" s="178"/>
      <c r="WE10" s="178"/>
      <c r="WF10" s="178"/>
      <c r="WG10" s="178"/>
      <c r="WH10" s="178"/>
      <c r="WI10" s="178"/>
      <c r="WJ10" s="178"/>
      <c r="WK10" s="178"/>
      <c r="WL10" s="178"/>
      <c r="WM10" s="178"/>
      <c r="WN10" s="178"/>
      <c r="WO10" s="178"/>
      <c r="WP10" s="178"/>
      <c r="WQ10" s="178"/>
      <c r="WR10" s="178"/>
      <c r="WS10" s="178"/>
      <c r="WT10" s="178"/>
      <c r="WU10" s="178"/>
      <c r="WV10" s="178"/>
      <c r="WW10" s="178"/>
      <c r="WX10" s="178"/>
      <c r="WY10" s="178"/>
      <c r="WZ10" s="178"/>
      <c r="XA10" s="178"/>
      <c r="XB10" s="178"/>
      <c r="XC10" s="178"/>
      <c r="XD10" s="178"/>
      <c r="XE10" s="178"/>
      <c r="XF10" s="178"/>
      <c r="XG10" s="178"/>
      <c r="XH10" s="178"/>
      <c r="XI10" s="178"/>
      <c r="XJ10" s="178"/>
      <c r="XK10" s="178"/>
      <c r="XL10" s="178"/>
      <c r="XM10" s="178"/>
      <c r="XN10" s="178"/>
      <c r="XO10" s="178"/>
      <c r="XP10" s="178"/>
      <c r="XQ10" s="178"/>
      <c r="XR10" s="178"/>
      <c r="XS10" s="178"/>
      <c r="XT10" s="178"/>
      <c r="XU10" s="178"/>
      <c r="XV10" s="178"/>
      <c r="XW10" s="178"/>
      <c r="XX10" s="178"/>
      <c r="XY10" s="178"/>
      <c r="XZ10" s="178"/>
      <c r="YA10" s="178"/>
      <c r="YB10" s="178"/>
      <c r="YC10" s="178"/>
      <c r="YD10" s="178"/>
      <c r="YE10" s="178"/>
      <c r="YF10" s="178"/>
      <c r="YG10" s="178"/>
      <c r="YH10" s="178"/>
      <c r="YI10" s="178"/>
      <c r="YJ10" s="178"/>
      <c r="YK10" s="178"/>
      <c r="YL10" s="178"/>
      <c r="YM10" s="178"/>
      <c r="YN10" s="178"/>
      <c r="YO10" s="178"/>
      <c r="YP10" s="178"/>
      <c r="YQ10" s="178"/>
      <c r="YR10" s="178"/>
      <c r="YS10" s="178"/>
      <c r="YT10" s="178"/>
      <c r="YU10" s="178"/>
      <c r="YV10" s="178"/>
      <c r="YW10" s="178"/>
      <c r="YX10" s="178"/>
      <c r="YY10" s="178"/>
      <c r="YZ10" s="178"/>
      <c r="ZA10" s="178"/>
      <c r="ZB10" s="178"/>
      <c r="ZC10" s="178"/>
      <c r="ZD10" s="178"/>
      <c r="ZE10" s="178"/>
      <c r="ZF10" s="178"/>
      <c r="ZG10" s="178"/>
      <c r="ZH10" s="178"/>
      <c r="ZI10" s="178"/>
      <c r="ZJ10" s="178"/>
      <c r="ZK10" s="178"/>
      <c r="ZL10" s="178"/>
      <c r="ZM10" s="178"/>
      <c r="ZN10" s="178"/>
      <c r="ZO10" s="178"/>
      <c r="ZP10" s="178"/>
      <c r="ZQ10" s="178"/>
      <c r="ZR10" s="178"/>
      <c r="ZS10" s="178"/>
      <c r="ZT10" s="178"/>
      <c r="ZU10" s="178"/>
      <c r="ZV10" s="178"/>
      <c r="ZW10" s="178"/>
      <c r="ZX10" s="178"/>
      <c r="ZY10" s="178"/>
      <c r="ZZ10" s="178"/>
      <c r="AAA10" s="178"/>
      <c r="AAB10" s="178"/>
      <c r="AAC10" s="178"/>
      <c r="AAD10" s="178"/>
      <c r="AAE10" s="178"/>
      <c r="AAF10" s="178"/>
      <c r="AAG10" s="178"/>
      <c r="AAH10" s="178"/>
      <c r="AAI10" s="178"/>
      <c r="AAJ10" s="178"/>
      <c r="AAK10" s="178"/>
      <c r="AAL10" s="178"/>
      <c r="AAM10" s="178"/>
      <c r="AAN10" s="178"/>
      <c r="AAO10" s="178"/>
      <c r="AAP10" s="178"/>
      <c r="AAQ10" s="178"/>
      <c r="AAR10" s="178"/>
      <c r="AAS10" s="178"/>
      <c r="AAT10" s="178"/>
      <c r="AAU10" s="178"/>
      <c r="AAV10" s="178"/>
      <c r="AAW10" s="178"/>
      <c r="AAX10" s="178"/>
      <c r="AAY10" s="178"/>
      <c r="AAZ10" s="178"/>
      <c r="ABA10" s="178"/>
      <c r="ABB10" s="178"/>
      <c r="ABC10" s="178"/>
      <c r="ABD10" s="178"/>
      <c r="ABE10" s="178"/>
      <c r="ABF10" s="178"/>
      <c r="ABG10" s="178"/>
      <c r="ABH10" s="178"/>
      <c r="ABI10" s="178"/>
      <c r="ABJ10" s="178"/>
      <c r="ABK10" s="178"/>
      <c r="ABL10" s="178"/>
      <c r="ABM10" s="178"/>
      <c r="ABN10" s="178"/>
      <c r="ABO10" s="178"/>
      <c r="ABP10" s="178"/>
      <c r="ABQ10" s="178"/>
      <c r="ABR10" s="178"/>
      <c r="ABS10" s="178"/>
      <c r="ABT10" s="178"/>
      <c r="ABU10" s="178"/>
      <c r="ABV10" s="178"/>
      <c r="ABW10" s="178"/>
      <c r="ABX10" s="178"/>
      <c r="ABY10" s="178"/>
      <c r="ABZ10" s="178"/>
      <c r="ACA10" s="178"/>
      <c r="ACB10" s="178"/>
      <c r="ACC10" s="178"/>
      <c r="ACD10" s="178"/>
      <c r="ACE10" s="178"/>
      <c r="ACF10" s="178"/>
      <c r="ACG10" s="178"/>
      <c r="ACH10" s="178"/>
      <c r="ACI10" s="178"/>
      <c r="ACJ10" s="178"/>
      <c r="ACK10" s="178"/>
      <c r="ACL10" s="178"/>
      <c r="ACM10" s="178"/>
      <c r="ACN10" s="178"/>
      <c r="ACO10" s="178"/>
      <c r="ACP10" s="178"/>
      <c r="ACQ10" s="178"/>
      <c r="ACR10" s="178"/>
      <c r="ACS10" s="178"/>
      <c r="ACT10" s="178"/>
      <c r="ACU10" s="178"/>
      <c r="ACV10" s="178"/>
      <c r="ACW10" s="178"/>
      <c r="ACX10" s="178"/>
      <c r="ACY10" s="178"/>
      <c r="ACZ10" s="178"/>
      <c r="ADA10" s="178"/>
      <c r="ADB10" s="178"/>
      <c r="ADC10" s="178"/>
      <c r="ADD10" s="178"/>
      <c r="ADE10" s="178"/>
      <c r="ADF10" s="178"/>
      <c r="ADG10" s="178"/>
      <c r="ADH10" s="178"/>
      <c r="ADI10" s="178"/>
      <c r="ADJ10" s="178"/>
      <c r="ADK10" s="178"/>
      <c r="ADL10" s="178"/>
      <c r="ADM10" s="178"/>
      <c r="ADN10" s="178"/>
      <c r="ADO10" s="178"/>
      <c r="ADP10" s="178"/>
      <c r="ADQ10" s="178"/>
      <c r="ADR10" s="178"/>
      <c r="ADS10" s="178"/>
      <c r="ADT10" s="178"/>
      <c r="ADU10" s="178"/>
      <c r="ADV10" s="178"/>
      <c r="ADW10" s="178"/>
      <c r="ADX10" s="178"/>
      <c r="ADY10" s="178"/>
      <c r="ADZ10" s="178"/>
      <c r="AEA10" s="178"/>
      <c r="AEB10" s="178"/>
      <c r="AEC10" s="178"/>
      <c r="AED10" s="178"/>
      <c r="AEE10" s="178"/>
      <c r="AEF10" s="178"/>
      <c r="AEG10" s="178"/>
      <c r="AEH10" s="178"/>
      <c r="AEI10" s="178"/>
      <c r="AEJ10" s="178"/>
      <c r="AEK10" s="178"/>
      <c r="AEL10" s="178"/>
      <c r="AEM10" s="178"/>
      <c r="AEN10" s="178"/>
      <c r="AEO10" s="178"/>
      <c r="AEP10" s="178"/>
      <c r="AEQ10" s="178"/>
      <c r="AER10" s="178"/>
      <c r="AES10" s="178"/>
      <c r="AET10" s="178"/>
      <c r="AEU10" s="178"/>
      <c r="AEV10" s="178"/>
      <c r="AEW10" s="178"/>
      <c r="AEX10" s="178"/>
      <c r="AEY10" s="178"/>
      <c r="AEZ10" s="178"/>
      <c r="AFA10" s="178"/>
      <c r="AFB10" s="178"/>
      <c r="AFC10" s="178"/>
      <c r="AFD10" s="178"/>
      <c r="AFE10" s="178"/>
      <c r="AFF10" s="178"/>
      <c r="AFG10" s="178"/>
      <c r="AFH10" s="178"/>
      <c r="AFI10" s="178"/>
      <c r="AFJ10" s="178"/>
      <c r="AFK10" s="178"/>
      <c r="AFL10" s="178"/>
      <c r="AFM10" s="178"/>
      <c r="AFN10" s="178"/>
      <c r="AFO10" s="178"/>
      <c r="AFP10" s="178"/>
      <c r="AFQ10" s="178"/>
      <c r="AFR10" s="178"/>
      <c r="AFS10" s="178"/>
      <c r="AFT10" s="178"/>
      <c r="AFU10" s="178"/>
      <c r="AFV10" s="178"/>
      <c r="AFW10" s="178"/>
      <c r="AFX10" s="178"/>
      <c r="AFY10" s="178"/>
      <c r="AFZ10" s="178"/>
      <c r="AGA10" s="178"/>
      <c r="AGB10" s="178"/>
      <c r="AGC10" s="178"/>
      <c r="AGD10" s="178"/>
      <c r="AGE10" s="178"/>
      <c r="AGF10" s="178"/>
      <c r="AGG10" s="178"/>
      <c r="AGH10" s="178"/>
      <c r="AGI10" s="178"/>
      <c r="AGJ10" s="178"/>
      <c r="AGK10" s="178"/>
      <c r="AGL10" s="178"/>
      <c r="AGM10" s="178"/>
      <c r="AGN10" s="178"/>
      <c r="AGO10" s="178"/>
      <c r="AGP10" s="178"/>
      <c r="AGQ10" s="178"/>
      <c r="AGR10" s="178"/>
      <c r="AGS10" s="178"/>
      <c r="AGT10" s="178"/>
      <c r="AGU10" s="178"/>
      <c r="AGV10" s="178"/>
      <c r="AGW10" s="178"/>
      <c r="AGX10" s="178"/>
      <c r="AGY10" s="178"/>
      <c r="AGZ10" s="178"/>
      <c r="AHA10" s="178"/>
      <c r="AHB10" s="178"/>
      <c r="AHC10" s="178"/>
      <c r="AHD10" s="178"/>
      <c r="AHE10" s="178"/>
      <c r="AHF10" s="178"/>
      <c r="AHG10" s="178"/>
      <c r="AHH10" s="178"/>
      <c r="AHI10" s="178"/>
      <c r="AHJ10" s="178"/>
      <c r="AHK10" s="178"/>
      <c r="AHL10" s="178"/>
      <c r="AHM10" s="178"/>
      <c r="AHN10" s="178"/>
      <c r="AHO10" s="178"/>
      <c r="AHP10" s="178"/>
      <c r="AHQ10" s="178"/>
      <c r="AHR10" s="178"/>
      <c r="AHS10" s="178"/>
      <c r="AHT10" s="178"/>
      <c r="AHU10" s="178"/>
      <c r="AHV10" s="178"/>
      <c r="AHW10" s="178"/>
      <c r="AHX10" s="178"/>
      <c r="AHY10" s="178"/>
      <c r="AHZ10" s="178"/>
      <c r="AIA10" s="178"/>
      <c r="AIB10" s="178"/>
      <c r="AIC10" s="178"/>
      <c r="AID10" s="178"/>
      <c r="AIE10" s="178"/>
      <c r="AIF10" s="178"/>
      <c r="AIG10" s="178"/>
      <c r="AIH10" s="178"/>
      <c r="AII10" s="178"/>
      <c r="AIJ10" s="178"/>
      <c r="AIK10" s="178"/>
      <c r="AIL10" s="178"/>
      <c r="AIM10" s="178"/>
      <c r="AIN10" s="178"/>
      <c r="AIO10" s="178"/>
      <c r="AIP10" s="178"/>
      <c r="AIQ10" s="178"/>
      <c r="AIR10" s="178"/>
      <c r="AIS10" s="178"/>
      <c r="AIT10" s="178"/>
      <c r="AIU10" s="178"/>
      <c r="AIV10" s="178"/>
      <c r="AIW10" s="178"/>
      <c r="AIX10" s="178"/>
      <c r="AIY10" s="178"/>
      <c r="AIZ10" s="178"/>
      <c r="AJA10" s="178"/>
      <c r="AJB10" s="178"/>
      <c r="AJC10" s="178"/>
      <c r="AJD10" s="178"/>
      <c r="AJE10" s="178"/>
      <c r="AJF10" s="178"/>
      <c r="AJG10" s="178"/>
      <c r="AJH10" s="178"/>
      <c r="AJI10" s="178"/>
      <c r="AJJ10" s="178"/>
      <c r="AJK10" s="178"/>
      <c r="AJL10" s="178"/>
      <c r="AJM10" s="178"/>
      <c r="AJN10" s="178"/>
      <c r="AJO10" s="178"/>
      <c r="AJP10" s="178"/>
      <c r="AJQ10" s="178"/>
      <c r="AJR10" s="178"/>
      <c r="AJS10" s="178"/>
      <c r="AJT10" s="178"/>
      <c r="AJU10" s="178"/>
      <c r="AJV10" s="178"/>
      <c r="AJW10" s="178"/>
      <c r="AJX10" s="178"/>
      <c r="AJY10" s="178"/>
      <c r="AJZ10" s="178"/>
      <c r="AKA10" s="178"/>
      <c r="AKB10" s="178"/>
      <c r="AKC10" s="178"/>
      <c r="AKD10" s="178"/>
      <c r="AKE10" s="178"/>
      <c r="AKF10" s="178"/>
      <c r="AKG10" s="178"/>
      <c r="AKH10" s="178"/>
      <c r="AKI10" s="178"/>
      <c r="AKJ10" s="178"/>
      <c r="AKK10" s="178"/>
      <c r="AKL10" s="178"/>
      <c r="AKM10" s="178"/>
      <c r="AKN10" s="178"/>
      <c r="AKO10" s="178"/>
      <c r="AKP10" s="178"/>
      <c r="AKQ10" s="178"/>
      <c r="AKR10" s="178"/>
      <c r="AKS10" s="178"/>
      <c r="AKT10" s="178"/>
      <c r="AKU10" s="178"/>
      <c r="AKV10" s="178"/>
      <c r="AKW10" s="178"/>
      <c r="AKX10" s="178"/>
      <c r="AKY10" s="178"/>
      <c r="AKZ10" s="178"/>
      <c r="ALA10" s="178"/>
      <c r="ALB10" s="178"/>
      <c r="ALC10" s="178"/>
      <c r="ALD10" s="178"/>
      <c r="ALE10" s="178"/>
      <c r="ALF10" s="178"/>
      <c r="ALG10" s="178"/>
      <c r="ALH10" s="178"/>
      <c r="ALI10" s="178"/>
      <c r="ALJ10" s="178"/>
      <c r="ALK10" s="178"/>
      <c r="ALL10" s="178"/>
      <c r="ALM10" s="178"/>
      <c r="ALN10" s="178"/>
      <c r="ALO10" s="178"/>
      <c r="ALP10" s="178"/>
      <c r="ALQ10" s="178"/>
      <c r="ALR10" s="178"/>
      <c r="ALS10" s="178"/>
      <c r="ALT10" s="178"/>
      <c r="ALU10" s="178"/>
      <c r="ALV10" s="178"/>
      <c r="ALW10" s="178"/>
      <c r="ALX10" s="178"/>
      <c r="ALY10" s="178"/>
      <c r="ALZ10" s="178"/>
      <c r="AMA10" s="178"/>
      <c r="AMB10" s="178"/>
      <c r="AMC10" s="178"/>
      <c r="AMD10" s="178"/>
      <c r="AME10" s="178"/>
      <c r="AMF10" s="178"/>
      <c r="AMG10" s="178"/>
      <c r="AMH10" s="178"/>
      <c r="AMI10" s="178"/>
      <c r="AMJ10" s="178"/>
      <c r="AMK10" s="178"/>
      <c r="AML10" s="178"/>
    </row>
    <row r="11" spans="1:1026" s="40" customFormat="1" ht="35.1" customHeight="1" x14ac:dyDescent="0.25">
      <c r="C11" s="297" t="s">
        <v>12</v>
      </c>
      <c r="D11" s="297"/>
      <c r="E11" s="297"/>
      <c r="F11" s="297"/>
      <c r="G11" s="297"/>
      <c r="H11" s="297"/>
      <c r="I11" s="297"/>
      <c r="J11" s="297"/>
      <c r="L11" s="41"/>
      <c r="M11" s="42"/>
      <c r="O11" s="41"/>
      <c r="P11" s="43"/>
      <c r="Q11" s="41"/>
      <c r="R11" s="41"/>
      <c r="S11" s="44"/>
      <c r="T11" s="42"/>
      <c r="U11" s="41"/>
      <c r="V11" s="44"/>
      <c r="W11" s="42"/>
      <c r="X11" s="41"/>
      <c r="Y11" s="44"/>
      <c r="Z11" s="41"/>
      <c r="AA11" s="41"/>
      <c r="AB11" s="44"/>
      <c r="AC11" s="44"/>
      <c r="AD11" s="41"/>
    </row>
    <row r="12" spans="1:1026" s="178" customFormat="1" ht="24.75" customHeight="1" x14ac:dyDescent="0.25">
      <c r="C12" s="45"/>
      <c r="E12" s="45"/>
      <c r="F12" s="45"/>
      <c r="J12" s="24"/>
      <c r="L12" s="46"/>
      <c r="M12" s="24"/>
      <c r="O12" s="46"/>
      <c r="P12" s="47"/>
      <c r="Q12" s="46"/>
      <c r="R12" s="46"/>
      <c r="S12" s="48"/>
      <c r="T12" s="24"/>
      <c r="U12" s="46"/>
      <c r="V12" s="48"/>
      <c r="W12" s="24"/>
      <c r="X12" s="46"/>
      <c r="Y12" s="48"/>
      <c r="Z12" s="46"/>
      <c r="AA12" s="46"/>
      <c r="AB12" s="48"/>
      <c r="AC12" s="48"/>
      <c r="AD12" s="46"/>
    </row>
    <row r="13" spans="1:1026" s="49" customFormat="1" ht="18.75" customHeight="1" x14ac:dyDescent="0.25">
      <c r="K13" s="50"/>
      <c r="L13" s="51"/>
      <c r="M13" s="52"/>
      <c r="N13" s="51"/>
      <c r="O13" s="52"/>
      <c r="P13" s="52"/>
      <c r="Q13" s="51"/>
      <c r="R13" s="52"/>
      <c r="S13" s="51"/>
      <c r="T13" s="52"/>
      <c r="U13" s="53"/>
      <c r="V13" s="53"/>
      <c r="W13" s="54"/>
      <c r="X13" s="54"/>
      <c r="Y13" s="54"/>
      <c r="AJ13" s="55"/>
    </row>
    <row r="14" spans="1:1026" s="49" customFormat="1" ht="18.75" customHeight="1" x14ac:dyDescent="0.25">
      <c r="C14" s="274" t="s">
        <v>13</v>
      </c>
      <c r="D14" s="274"/>
      <c r="E14" s="274"/>
      <c r="F14" s="274"/>
      <c r="G14" s="274"/>
      <c r="H14" s="274"/>
      <c r="I14" s="274"/>
      <c r="J14" s="274"/>
      <c r="K14" s="274"/>
      <c r="L14" s="274"/>
      <c r="M14" s="310" t="s">
        <v>14</v>
      </c>
      <c r="N14" s="310"/>
      <c r="O14" s="310"/>
      <c r="P14" s="310"/>
      <c r="Q14" s="310"/>
      <c r="R14" s="310"/>
      <c r="S14" s="310"/>
      <c r="T14" s="52"/>
      <c r="U14" s="53"/>
      <c r="V14" s="53"/>
      <c r="W14" s="54"/>
      <c r="X14" s="54"/>
      <c r="Y14" s="54"/>
      <c r="AJ14" s="55"/>
    </row>
    <row r="15" spans="1:1026" s="49" customFormat="1" ht="26.25" customHeight="1" x14ac:dyDescent="0.25">
      <c r="C15" s="315" t="s">
        <v>18</v>
      </c>
      <c r="D15" s="316"/>
      <c r="E15" s="317"/>
      <c r="F15" s="207" t="s">
        <v>9</v>
      </c>
      <c r="G15" s="274" t="s">
        <v>15</v>
      </c>
      <c r="H15" s="274"/>
      <c r="I15" s="274"/>
      <c r="J15" s="314" t="s">
        <v>16</v>
      </c>
      <c r="K15" s="314"/>
      <c r="L15" s="314"/>
      <c r="M15" s="175" t="s">
        <v>17</v>
      </c>
      <c r="N15" s="310" t="s">
        <v>15</v>
      </c>
      <c r="O15" s="310"/>
      <c r="P15" s="310"/>
      <c r="Q15" s="175" t="s">
        <v>16</v>
      </c>
      <c r="R15" s="310"/>
      <c r="S15" s="310"/>
      <c r="T15" s="52"/>
      <c r="U15" s="53"/>
      <c r="V15" s="53"/>
      <c r="W15" s="54"/>
      <c r="X15" s="54"/>
      <c r="Y15" s="54"/>
      <c r="AJ15" s="55"/>
    </row>
    <row r="16" spans="1:1026" s="49" customFormat="1" ht="28.5" customHeight="1" x14ac:dyDescent="0.25">
      <c r="C16" s="318"/>
      <c r="D16" s="319"/>
      <c r="E16" s="320"/>
      <c r="F16" s="207" t="s">
        <v>19</v>
      </c>
      <c r="G16" s="207" t="s">
        <v>20</v>
      </c>
      <c r="H16" s="207" t="s">
        <v>19</v>
      </c>
      <c r="I16" s="207" t="s">
        <v>21</v>
      </c>
      <c r="J16" s="208" t="s">
        <v>22</v>
      </c>
      <c r="K16" s="208" t="s">
        <v>23</v>
      </c>
      <c r="L16" s="208" t="s">
        <v>24</v>
      </c>
      <c r="M16" s="175" t="s">
        <v>19</v>
      </c>
      <c r="N16" s="175" t="s">
        <v>20</v>
      </c>
      <c r="O16" s="175" t="s">
        <v>19</v>
      </c>
      <c r="P16" s="175" t="s">
        <v>21</v>
      </c>
      <c r="Q16" s="175" t="s">
        <v>22</v>
      </c>
      <c r="R16" s="175" t="s">
        <v>23</v>
      </c>
      <c r="S16" s="175" t="s">
        <v>24</v>
      </c>
      <c r="T16" s="52"/>
      <c r="U16" s="53"/>
      <c r="V16" s="53"/>
      <c r="W16" s="54"/>
      <c r="X16" s="54"/>
      <c r="Y16" s="54"/>
      <c r="AJ16" s="55"/>
    </row>
    <row r="17" spans="2:36" s="49" customFormat="1" ht="18.75" customHeight="1" x14ac:dyDescent="0.25">
      <c r="C17" s="312" t="s">
        <v>307</v>
      </c>
      <c r="D17" s="312"/>
      <c r="E17" s="312"/>
      <c r="F17" s="209">
        <v>0.246</v>
      </c>
      <c r="G17" s="210">
        <v>0.89600000000000002</v>
      </c>
      <c r="H17" s="210">
        <v>0.22</v>
      </c>
      <c r="I17" s="210">
        <v>0.23699999999999999</v>
      </c>
      <c r="J17" s="210">
        <v>42</v>
      </c>
      <c r="K17" s="211">
        <v>7</v>
      </c>
      <c r="L17" s="211">
        <v>122</v>
      </c>
      <c r="M17" s="56">
        <v>0.26900000000000002</v>
      </c>
      <c r="N17" s="56">
        <v>0.86099999999999999</v>
      </c>
      <c r="O17" s="56">
        <v>0.23200000000000001</v>
      </c>
      <c r="P17" s="56">
        <v>0.251</v>
      </c>
      <c r="Q17" s="56">
        <v>2058</v>
      </c>
      <c r="R17" s="175">
        <v>523</v>
      </c>
      <c r="S17" s="175">
        <v>4487</v>
      </c>
      <c r="T17" s="52"/>
      <c r="U17" s="53"/>
      <c r="V17" s="53"/>
      <c r="W17" s="54"/>
      <c r="X17" s="54"/>
      <c r="Y17" s="54"/>
      <c r="AJ17" s="55"/>
    </row>
    <row r="18" spans="2:36" s="49" customFormat="1" ht="18.75" customHeight="1" x14ac:dyDescent="0.25">
      <c r="C18" s="312" t="s">
        <v>308</v>
      </c>
      <c r="D18" s="312"/>
      <c r="E18" s="312"/>
      <c r="F18" s="209">
        <v>0.35399999999999998</v>
      </c>
      <c r="G18" s="210">
        <v>0.86</v>
      </c>
      <c r="H18" s="210">
        <v>0.30499999999999999</v>
      </c>
      <c r="I18" s="210">
        <v>0.32300000000000001</v>
      </c>
      <c r="J18" s="210">
        <v>762</v>
      </c>
      <c r="K18" s="211">
        <v>203</v>
      </c>
      <c r="L18" s="211">
        <v>1618</v>
      </c>
      <c r="M18" s="52"/>
      <c r="N18" s="57"/>
      <c r="O18" s="52"/>
      <c r="P18" s="52"/>
      <c r="Q18" s="52"/>
      <c r="R18" s="52"/>
      <c r="S18" s="57"/>
      <c r="T18" s="52"/>
      <c r="U18" s="53"/>
      <c r="V18" s="53"/>
      <c r="W18" s="54"/>
      <c r="X18" s="54"/>
      <c r="Y18" s="54"/>
      <c r="AJ18" s="55"/>
    </row>
    <row r="19" spans="2:36" s="49" customFormat="1" ht="18.75" customHeight="1" x14ac:dyDescent="0.25">
      <c r="C19" s="312" t="s">
        <v>309</v>
      </c>
      <c r="D19" s="312"/>
      <c r="E19" s="312"/>
      <c r="F19" s="209">
        <v>0.31900000000000001</v>
      </c>
      <c r="G19" s="210">
        <v>0.879</v>
      </c>
      <c r="H19" s="210">
        <v>0.28000000000000003</v>
      </c>
      <c r="I19" s="210">
        <v>0.29499999999999998</v>
      </c>
      <c r="J19" s="210">
        <v>125</v>
      </c>
      <c r="K19" s="211">
        <v>27</v>
      </c>
      <c r="L19" s="211">
        <v>323</v>
      </c>
      <c r="M19" s="52"/>
      <c r="N19" s="57"/>
      <c r="O19" s="52"/>
      <c r="P19" s="52"/>
      <c r="Q19" s="52"/>
      <c r="R19" s="52"/>
      <c r="S19" s="57"/>
      <c r="T19" s="52"/>
      <c r="U19" s="53"/>
      <c r="V19" s="53"/>
      <c r="W19" s="54"/>
      <c r="X19" s="54"/>
      <c r="Y19" s="54"/>
      <c r="AJ19" s="55"/>
    </row>
    <row r="20" spans="2:36" s="49" customFormat="1" ht="18.75" customHeight="1" x14ac:dyDescent="0.25">
      <c r="C20" s="312" t="s">
        <v>310</v>
      </c>
      <c r="D20" s="312"/>
      <c r="E20" s="312"/>
      <c r="F20" s="209">
        <v>0.17599999999999999</v>
      </c>
      <c r="G20" s="210">
        <v>0.83799999999999997</v>
      </c>
      <c r="H20" s="210">
        <v>0.14799999999999999</v>
      </c>
      <c r="I20" s="210">
        <v>0.14799999999999999</v>
      </c>
      <c r="J20" s="210">
        <v>142</v>
      </c>
      <c r="K20" s="211">
        <v>36</v>
      </c>
      <c r="L20" s="211">
        <v>819</v>
      </c>
      <c r="M20" s="52"/>
      <c r="N20" s="57"/>
      <c r="O20" s="52"/>
      <c r="P20" s="52"/>
      <c r="Q20" s="52"/>
      <c r="R20" s="52"/>
      <c r="S20" s="57"/>
      <c r="T20" s="52"/>
      <c r="U20" s="53"/>
      <c r="V20" s="53"/>
      <c r="W20" s="54"/>
      <c r="X20" s="54"/>
      <c r="Y20" s="54"/>
      <c r="AJ20" s="55"/>
    </row>
    <row r="21" spans="2:36" s="49" customFormat="1" ht="18.75" customHeight="1" x14ac:dyDescent="0.25">
      <c r="C21" s="312" t="s">
        <v>311</v>
      </c>
      <c r="D21" s="312"/>
      <c r="E21" s="312"/>
      <c r="F21" s="209">
        <v>0.316</v>
      </c>
      <c r="G21" s="210">
        <v>0.85399999999999998</v>
      </c>
      <c r="H21" s="210">
        <v>0.27</v>
      </c>
      <c r="I21" s="210">
        <v>0.308</v>
      </c>
      <c r="J21" s="210">
        <v>443</v>
      </c>
      <c r="K21" s="211">
        <v>133</v>
      </c>
      <c r="L21" s="211">
        <v>495</v>
      </c>
      <c r="M21" s="52"/>
      <c r="N21" s="57"/>
      <c r="O21" s="52"/>
      <c r="P21" s="52"/>
      <c r="Q21" s="52"/>
      <c r="R21" s="52"/>
      <c r="S21" s="57"/>
      <c r="T21" s="52"/>
      <c r="U21" s="53"/>
      <c r="V21" s="53"/>
      <c r="W21" s="54"/>
      <c r="X21" s="54"/>
      <c r="Y21" s="54"/>
      <c r="AJ21" s="55"/>
    </row>
    <row r="22" spans="2:36" s="49" customFormat="1" ht="18.75" customHeight="1" x14ac:dyDescent="0.25">
      <c r="C22" s="312" t="s">
        <v>312</v>
      </c>
      <c r="D22" s="312"/>
      <c r="E22" s="312"/>
      <c r="F22" s="209">
        <v>0.20100000000000001</v>
      </c>
      <c r="G22" s="210">
        <v>0.84099999999999997</v>
      </c>
      <c r="H22" s="210">
        <v>0.16900000000000001</v>
      </c>
      <c r="I22" s="210">
        <v>0.19700000000000001</v>
      </c>
      <c r="J22" s="210">
        <v>544</v>
      </c>
      <c r="K22" s="211">
        <v>117</v>
      </c>
      <c r="L22" s="211">
        <v>1110</v>
      </c>
      <c r="M22" s="52"/>
      <c r="N22" s="57"/>
      <c r="O22" s="52"/>
      <c r="P22" s="52"/>
      <c r="Q22" s="52"/>
      <c r="R22" s="52"/>
      <c r="S22" s="57"/>
      <c r="T22" s="52"/>
      <c r="U22" s="53"/>
      <c r="V22" s="53"/>
      <c r="W22" s="54"/>
      <c r="X22" s="54"/>
      <c r="Y22" s="54"/>
      <c r="AJ22" s="55"/>
    </row>
    <row r="23" spans="2:36" s="49" customFormat="1" ht="18.75" customHeight="1" x14ac:dyDescent="0.25">
      <c r="E23" s="213" t="s">
        <v>25</v>
      </c>
      <c r="F23" s="121">
        <f t="shared" ref="F23:L23" si="0">M17</f>
        <v>0.26900000000000002</v>
      </c>
      <c r="G23" s="214">
        <f t="shared" si="0"/>
        <v>0.86099999999999999</v>
      </c>
      <c r="H23" s="214">
        <f t="shared" si="0"/>
        <v>0.23200000000000001</v>
      </c>
      <c r="I23" s="121">
        <f t="shared" si="0"/>
        <v>0.251</v>
      </c>
      <c r="J23" s="215">
        <f t="shared" si="0"/>
        <v>2058</v>
      </c>
      <c r="K23" s="215">
        <f t="shared" si="0"/>
        <v>523</v>
      </c>
      <c r="L23" s="215">
        <f t="shared" si="0"/>
        <v>4487</v>
      </c>
      <c r="M23" s="52"/>
      <c r="N23" s="51"/>
      <c r="O23" s="52"/>
      <c r="P23" s="52"/>
      <c r="Q23" s="52"/>
      <c r="R23" s="52"/>
      <c r="S23" s="51"/>
      <c r="T23" s="52"/>
      <c r="U23" s="53"/>
      <c r="V23" s="53"/>
      <c r="W23" s="54"/>
      <c r="X23" s="54"/>
      <c r="Y23" s="54"/>
      <c r="AJ23" s="55"/>
    </row>
    <row r="24" spans="2:36" s="49" customFormat="1" ht="18.75" customHeight="1" x14ac:dyDescent="0.25">
      <c r="K24" s="52"/>
      <c r="L24" s="52"/>
      <c r="M24" s="52"/>
      <c r="N24" s="51"/>
      <c r="O24" s="52"/>
      <c r="P24" s="52"/>
      <c r="Q24" s="52"/>
      <c r="R24" s="52"/>
      <c r="S24" s="51"/>
      <c r="T24" s="52"/>
      <c r="U24" s="53"/>
      <c r="V24" s="53"/>
      <c r="W24" s="54"/>
      <c r="X24" s="54"/>
      <c r="Y24" s="54"/>
      <c r="AJ24" s="55"/>
    </row>
    <row r="25" spans="2:36" s="49" customFormat="1" ht="18.75" customHeight="1" x14ac:dyDescent="0.25">
      <c r="K25" s="52"/>
      <c r="L25" s="52"/>
      <c r="M25" s="52"/>
      <c r="N25" s="51"/>
      <c r="O25" s="52"/>
      <c r="P25" s="52"/>
      <c r="Q25" s="52"/>
      <c r="R25" s="52"/>
      <c r="S25" s="51"/>
      <c r="T25" s="52"/>
      <c r="U25" s="53"/>
      <c r="V25" s="53"/>
      <c r="W25" s="54"/>
      <c r="X25" s="54"/>
      <c r="Y25" s="54"/>
      <c r="AJ25" s="55"/>
    </row>
    <row r="26" spans="2:36" s="49" customFormat="1" ht="18.75" customHeight="1" x14ac:dyDescent="0.25">
      <c r="K26" s="52"/>
      <c r="L26" s="52"/>
      <c r="M26" s="52"/>
      <c r="N26" s="51"/>
      <c r="O26" s="52"/>
      <c r="P26" s="52"/>
      <c r="Q26" s="52"/>
      <c r="R26" s="52"/>
      <c r="S26" s="51"/>
      <c r="T26" s="52"/>
      <c r="U26" s="53"/>
      <c r="V26" s="53"/>
      <c r="W26" s="54"/>
      <c r="X26" s="54"/>
      <c r="Y26" s="54"/>
      <c r="AJ26" s="55"/>
    </row>
    <row r="27" spans="2:36" s="52" customFormat="1" ht="35.1" customHeight="1" x14ac:dyDescent="0.25">
      <c r="B27" s="58"/>
      <c r="C27" s="340" t="s">
        <v>26</v>
      </c>
      <c r="D27" s="340"/>
      <c r="E27" s="341"/>
      <c r="K27" s="59"/>
      <c r="L27" s="49"/>
      <c r="M27" s="60"/>
      <c r="Q27" s="53"/>
      <c r="R27" s="53"/>
      <c r="S27" s="61"/>
      <c r="T27" s="53"/>
      <c r="V27" s="53"/>
      <c r="Z27" s="62"/>
    </row>
    <row r="28" spans="2:36" s="49" customFormat="1" ht="16.5" customHeight="1" x14ac:dyDescent="0.25">
      <c r="C28" s="207" t="s">
        <v>27</v>
      </c>
      <c r="D28" s="183" t="s">
        <v>28</v>
      </c>
      <c r="E28" s="183" t="s">
        <v>29</v>
      </c>
      <c r="F28" s="63"/>
      <c r="L28" s="60"/>
      <c r="M28" s="59"/>
      <c r="O28" s="60"/>
      <c r="P28" s="64"/>
      <c r="Q28" s="60"/>
      <c r="R28" s="60"/>
      <c r="S28" s="65"/>
      <c r="T28" s="59"/>
      <c r="U28" s="60"/>
      <c r="V28" s="65"/>
      <c r="Y28" s="59"/>
      <c r="Z28" s="60"/>
      <c r="AA28" s="65"/>
      <c r="AB28" s="60"/>
      <c r="AC28" s="60"/>
      <c r="AD28" s="65"/>
      <c r="AE28" s="65"/>
      <c r="AF28" s="60"/>
    </row>
    <row r="29" spans="2:36" s="49" customFormat="1" ht="21" customHeight="1" x14ac:dyDescent="0.25">
      <c r="C29" s="125" t="s">
        <v>30</v>
      </c>
      <c r="D29" s="67" t="s">
        <v>31</v>
      </c>
      <c r="E29" s="68"/>
      <c r="F29" s="63"/>
      <c r="L29" s="60"/>
      <c r="M29" s="59"/>
      <c r="O29" s="60"/>
      <c r="P29" s="64"/>
      <c r="Q29" s="60"/>
      <c r="R29" s="60"/>
      <c r="S29" s="65"/>
      <c r="T29" s="59"/>
      <c r="U29" s="60"/>
      <c r="V29" s="65"/>
      <c r="Y29" s="59"/>
      <c r="Z29" s="60"/>
      <c r="AA29" s="65"/>
      <c r="AB29" s="60"/>
      <c r="AC29" s="60"/>
      <c r="AD29" s="65"/>
      <c r="AE29" s="65"/>
      <c r="AF29" s="60"/>
    </row>
    <row r="30" spans="2:36" s="49" customFormat="1" ht="22.5" customHeight="1" x14ac:dyDescent="0.25">
      <c r="C30" s="125" t="s">
        <v>32</v>
      </c>
      <c r="D30" s="68" t="s">
        <v>33</v>
      </c>
      <c r="E30" s="70"/>
      <c r="F30" s="63"/>
      <c r="L30" s="60"/>
      <c r="M30" s="59"/>
      <c r="O30" s="60"/>
      <c r="P30" s="64"/>
      <c r="Q30" s="60"/>
      <c r="R30" s="60"/>
      <c r="S30" s="65"/>
      <c r="T30" s="59"/>
      <c r="U30" s="60"/>
      <c r="V30" s="65"/>
      <c r="Y30" s="59"/>
      <c r="Z30" s="60"/>
      <c r="AA30" s="65"/>
      <c r="AB30" s="60"/>
      <c r="AC30" s="60"/>
      <c r="AD30" s="65"/>
      <c r="AE30" s="65"/>
      <c r="AF30" s="60"/>
    </row>
    <row r="31" spans="2:36" s="49" customFormat="1" ht="22.5" customHeight="1" x14ac:dyDescent="0.25">
      <c r="C31" s="125" t="s">
        <v>34</v>
      </c>
      <c r="D31" s="68" t="s">
        <v>35</v>
      </c>
      <c r="E31" s="68"/>
      <c r="F31" s="63"/>
      <c r="G31" s="63"/>
      <c r="H31" s="63"/>
      <c r="I31" s="71"/>
      <c r="J31" s="72"/>
      <c r="L31" s="60"/>
      <c r="M31" s="59"/>
      <c r="O31" s="60"/>
      <c r="P31" s="64"/>
      <c r="Q31" s="60"/>
      <c r="R31" s="60"/>
      <c r="S31" s="65"/>
      <c r="T31" s="59"/>
      <c r="U31" s="60"/>
      <c r="V31" s="65"/>
      <c r="Y31" s="59"/>
      <c r="Z31" s="60"/>
      <c r="AA31" s="65"/>
      <c r="AB31" s="60"/>
      <c r="AC31" s="60"/>
      <c r="AD31" s="65"/>
      <c r="AE31" s="65"/>
      <c r="AF31" s="60"/>
    </row>
    <row r="32" spans="2:36" s="49" customFormat="1" ht="16.5" customHeight="1" x14ac:dyDescent="0.25">
      <c r="F32" s="63"/>
      <c r="G32" s="63"/>
      <c r="H32" s="63"/>
      <c r="I32" s="71"/>
      <c r="J32" s="72"/>
      <c r="L32" s="60"/>
      <c r="M32" s="59"/>
      <c r="O32" s="60"/>
      <c r="P32" s="64"/>
      <c r="Q32" s="60"/>
      <c r="R32" s="60"/>
      <c r="S32" s="65"/>
      <c r="T32" s="59"/>
      <c r="U32" s="60"/>
      <c r="V32" s="65"/>
      <c r="Y32" s="59"/>
      <c r="Z32" s="60"/>
      <c r="AA32" s="65"/>
      <c r="AB32" s="60"/>
      <c r="AC32" s="60"/>
      <c r="AD32" s="65"/>
      <c r="AE32" s="65"/>
      <c r="AF32" s="60"/>
    </row>
    <row r="33" spans="1:1026" s="49" customFormat="1" ht="16.5" customHeight="1" x14ac:dyDescent="0.25">
      <c r="C33" s="274" t="s">
        <v>36</v>
      </c>
      <c r="D33" s="274"/>
      <c r="E33" s="274"/>
      <c r="F33" s="274"/>
      <c r="G33" s="63"/>
      <c r="H33" s="63"/>
      <c r="I33" s="71"/>
      <c r="J33" s="72"/>
      <c r="L33" s="60"/>
      <c r="M33" s="59"/>
      <c r="O33" s="60"/>
      <c r="P33" s="64"/>
      <c r="Q33" s="60"/>
      <c r="R33" s="60"/>
      <c r="S33" s="65"/>
      <c r="T33" s="59"/>
      <c r="U33" s="60"/>
      <c r="V33" s="65"/>
      <c r="Y33" s="59"/>
      <c r="Z33" s="60"/>
      <c r="AA33" s="65"/>
      <c r="AB33" s="60"/>
      <c r="AC33" s="60"/>
      <c r="AD33" s="65"/>
      <c r="AE33" s="65"/>
      <c r="AF33" s="60"/>
    </row>
    <row r="34" spans="1:1026" s="49" customFormat="1" ht="16.5" customHeight="1" x14ac:dyDescent="0.25">
      <c r="C34" s="274" t="s">
        <v>37</v>
      </c>
      <c r="D34" s="274"/>
      <c r="E34" s="121">
        <f>F23</f>
        <v>0.26900000000000002</v>
      </c>
      <c r="F34" s="216" t="str">
        <f>IF(E34 &gt;= 0.85,$C$29,IF(E34&lt;=0.59,$C$31,$C$30))</f>
        <v>NO ADECUADO.</v>
      </c>
      <c r="G34" s="63"/>
      <c r="H34" s="63"/>
      <c r="I34" s="71"/>
      <c r="J34" s="72"/>
      <c r="L34" s="60"/>
      <c r="M34" s="59"/>
      <c r="O34" s="60"/>
      <c r="P34" s="64"/>
      <c r="Q34" s="60"/>
      <c r="R34" s="60"/>
      <c r="S34" s="65"/>
      <c r="T34" s="59"/>
      <c r="U34" s="60"/>
      <c r="V34" s="65"/>
      <c r="Y34" s="59"/>
      <c r="Z34" s="60"/>
      <c r="AA34" s="65"/>
      <c r="AB34" s="60"/>
      <c r="AC34" s="60"/>
      <c r="AD34" s="65"/>
      <c r="AE34" s="65"/>
      <c r="AF34" s="60"/>
    </row>
    <row r="35" spans="1:1026" s="49" customFormat="1" ht="16.5" customHeight="1" x14ac:dyDescent="0.25">
      <c r="C35" s="274" t="s">
        <v>38</v>
      </c>
      <c r="D35" s="274"/>
      <c r="E35" s="121">
        <f>I23</f>
        <v>0.251</v>
      </c>
      <c r="F35" s="216" t="str">
        <f>IF(E35 &gt;= 0.85,$C$29,IF(E35&lt;=0.59,$C$31,$C$30))</f>
        <v>NO ADECUADO.</v>
      </c>
      <c r="G35" s="63"/>
      <c r="H35" s="63"/>
      <c r="I35" s="71"/>
      <c r="J35" s="72"/>
      <c r="L35" s="60"/>
      <c r="M35" s="59"/>
      <c r="O35" s="60"/>
      <c r="P35" s="64"/>
      <c r="Q35" s="60"/>
      <c r="R35" s="60"/>
      <c r="S35" s="65"/>
      <c r="T35" s="59"/>
      <c r="U35" s="60"/>
      <c r="V35" s="65"/>
      <c r="Y35" s="59"/>
      <c r="Z35" s="60"/>
      <c r="AA35" s="65"/>
      <c r="AB35" s="60"/>
      <c r="AC35" s="60"/>
      <c r="AD35" s="65"/>
      <c r="AE35" s="65"/>
      <c r="AF35" s="60"/>
    </row>
    <row r="36" spans="1:1026" s="49" customFormat="1" ht="16.5" customHeight="1" x14ac:dyDescent="0.25">
      <c r="B36" s="63"/>
      <c r="C36" s="178"/>
      <c r="D36" s="178"/>
      <c r="E36" s="73"/>
      <c r="F36" s="63"/>
      <c r="G36" s="63"/>
      <c r="H36" s="63"/>
      <c r="I36" s="71"/>
      <c r="J36" s="72"/>
      <c r="L36" s="60"/>
      <c r="M36" s="59"/>
      <c r="O36" s="60"/>
      <c r="P36" s="64"/>
      <c r="Q36" s="60"/>
      <c r="R36" s="60"/>
      <c r="S36" s="65"/>
      <c r="T36" s="59"/>
      <c r="U36" s="60"/>
      <c r="V36" s="65"/>
      <c r="Y36" s="59"/>
      <c r="Z36" s="60"/>
      <c r="AA36" s="65"/>
      <c r="AB36" s="60"/>
      <c r="AC36" s="60"/>
      <c r="AD36" s="65"/>
      <c r="AE36" s="65"/>
      <c r="AF36" s="60"/>
    </row>
    <row r="37" spans="1:1026" s="40" customFormat="1" ht="35.1" customHeight="1" x14ac:dyDescent="0.25">
      <c r="C37" s="297" t="s">
        <v>39</v>
      </c>
      <c r="D37" s="297"/>
      <c r="E37" s="297"/>
      <c r="F37" s="297"/>
      <c r="G37" s="297"/>
      <c r="H37" s="297"/>
      <c r="I37" s="297"/>
      <c r="J37" s="297"/>
      <c r="L37" s="41"/>
      <c r="M37" s="42"/>
      <c r="O37" s="41"/>
      <c r="P37" s="43"/>
      <c r="Q37" s="41"/>
      <c r="R37" s="41"/>
      <c r="S37" s="44"/>
      <c r="T37" s="42"/>
      <c r="U37" s="41"/>
      <c r="V37" s="44"/>
      <c r="W37" s="42"/>
      <c r="X37" s="41"/>
      <c r="Y37" s="44"/>
      <c r="Z37" s="41"/>
      <c r="AA37" s="41"/>
      <c r="AB37" s="44"/>
      <c r="AC37" s="44"/>
      <c r="AD37" s="41"/>
    </row>
    <row r="38" spans="1:1026" s="74" customFormat="1" ht="35.1" customHeight="1" x14ac:dyDescent="0.25">
      <c r="C38" s="298" t="s">
        <v>40</v>
      </c>
      <c r="D38" s="298"/>
      <c r="E38" s="298"/>
      <c r="F38" s="298"/>
      <c r="G38" s="298"/>
      <c r="H38" s="298"/>
      <c r="J38" s="75"/>
      <c r="L38" s="76"/>
      <c r="M38" s="75"/>
      <c r="N38" s="77"/>
      <c r="O38" s="78"/>
      <c r="P38" s="79"/>
      <c r="Q38" s="78"/>
      <c r="R38" s="78"/>
      <c r="S38" s="80"/>
      <c r="T38" s="81"/>
      <c r="U38" s="78"/>
      <c r="V38" s="80"/>
      <c r="W38" s="81"/>
      <c r="X38" s="78"/>
      <c r="Y38" s="82"/>
      <c r="Z38" s="76"/>
      <c r="AA38" s="76"/>
      <c r="AB38" s="82"/>
      <c r="AC38" s="82"/>
      <c r="AD38" s="76"/>
    </row>
    <row r="39" spans="1:1026" s="178" customFormat="1" ht="35.1" customHeight="1" x14ac:dyDescent="0.25">
      <c r="C39" s="179"/>
      <c r="D39" s="179"/>
      <c r="E39" s="179"/>
      <c r="F39" s="179"/>
      <c r="G39" s="179"/>
      <c r="H39" s="179"/>
      <c r="J39" s="24"/>
      <c r="L39" s="46"/>
      <c r="M39" s="24"/>
      <c r="N39" s="49"/>
      <c r="O39" s="60"/>
      <c r="P39" s="64"/>
      <c r="Q39" s="60"/>
      <c r="R39" s="60"/>
      <c r="S39" s="65"/>
      <c r="T39" s="59"/>
      <c r="U39" s="60"/>
      <c r="V39" s="65"/>
      <c r="W39" s="59"/>
      <c r="X39" s="60"/>
      <c r="Y39" s="48"/>
      <c r="Z39" s="46"/>
      <c r="AA39" s="46"/>
      <c r="AB39" s="48"/>
      <c r="AC39" s="48"/>
      <c r="AD39" s="46"/>
    </row>
    <row r="40" spans="1:1026" s="178" customFormat="1" ht="35.1" customHeight="1" x14ac:dyDescent="0.25">
      <c r="C40" s="274" t="s">
        <v>41</v>
      </c>
      <c r="D40" s="274"/>
      <c r="E40" s="274"/>
      <c r="F40" s="274"/>
      <c r="G40" s="274"/>
      <c r="J40" s="24"/>
      <c r="L40" s="46"/>
      <c r="P40" s="64"/>
      <c r="Q40" s="60"/>
      <c r="R40" s="60"/>
      <c r="S40" s="65"/>
      <c r="T40" s="59"/>
      <c r="U40" s="60"/>
      <c r="V40" s="65"/>
      <c r="W40" s="59"/>
      <c r="X40" s="60"/>
      <c r="Y40" s="48"/>
      <c r="Z40" s="46"/>
      <c r="AA40" s="46"/>
      <c r="AB40" s="48"/>
      <c r="AC40" s="48"/>
      <c r="AD40" s="46"/>
    </row>
    <row r="41" spans="1:1026" s="178" customFormat="1" ht="35.1" customHeight="1" x14ac:dyDescent="0.25">
      <c r="C41" s="207" t="s">
        <v>27</v>
      </c>
      <c r="D41" s="274" t="s">
        <v>42</v>
      </c>
      <c r="E41" s="274"/>
      <c r="F41" s="274"/>
      <c r="G41" s="207" t="s">
        <v>43</v>
      </c>
      <c r="J41" s="24"/>
      <c r="L41" s="46"/>
      <c r="P41" s="64"/>
      <c r="Q41" s="60"/>
      <c r="R41" s="60"/>
      <c r="S41" s="65"/>
      <c r="T41" s="59"/>
      <c r="U41" s="60"/>
      <c r="V41" s="65"/>
      <c r="W41" s="59"/>
      <c r="X41" s="60"/>
      <c r="Y41" s="48"/>
      <c r="Z41" s="46"/>
      <c r="AA41" s="46"/>
      <c r="AB41" s="48"/>
      <c r="AC41" s="48"/>
      <c r="AD41" s="46"/>
    </row>
    <row r="42" spans="1:1026" s="178" customFormat="1" ht="35.1" customHeight="1" x14ac:dyDescent="0.25">
      <c r="C42" s="125" t="s">
        <v>44</v>
      </c>
      <c r="D42" s="281" t="s">
        <v>45</v>
      </c>
      <c r="E42" s="281"/>
      <c r="F42" s="281"/>
      <c r="G42" s="218">
        <v>1</v>
      </c>
      <c r="H42" s="179"/>
      <c r="J42" s="24"/>
      <c r="L42" s="309" t="s">
        <v>50</v>
      </c>
      <c r="M42" s="309"/>
      <c r="N42" s="309"/>
      <c r="P42" s="64"/>
      <c r="Q42" s="60"/>
      <c r="R42" s="60"/>
      <c r="S42" s="65"/>
      <c r="T42" s="59"/>
      <c r="U42" s="60"/>
      <c r="V42" s="65"/>
      <c r="W42" s="59"/>
      <c r="X42" s="60"/>
      <c r="Y42" s="48"/>
      <c r="Z42" s="46"/>
      <c r="AA42" s="46"/>
      <c r="AB42" s="48"/>
      <c r="AC42" s="48"/>
      <c r="AD42" s="46"/>
    </row>
    <row r="43" spans="1:1026" s="178" customFormat="1" ht="35.1" customHeight="1" x14ac:dyDescent="0.25">
      <c r="C43" s="219" t="s">
        <v>46</v>
      </c>
      <c r="D43" s="279" t="s">
        <v>47</v>
      </c>
      <c r="E43" s="279"/>
      <c r="F43" s="279"/>
      <c r="G43" s="220">
        <v>0.7</v>
      </c>
      <c r="H43" s="179"/>
      <c r="J43" s="24"/>
      <c r="L43" s="46"/>
      <c r="P43" s="64"/>
      <c r="Q43" s="60"/>
      <c r="R43" s="60"/>
      <c r="S43" s="65"/>
      <c r="T43" s="59"/>
      <c r="U43" s="60"/>
      <c r="V43" s="65"/>
      <c r="W43" s="59"/>
      <c r="X43" s="60"/>
      <c r="Y43" s="48"/>
      <c r="Z43" s="46"/>
      <c r="AA43" s="46"/>
      <c r="AB43" s="48"/>
      <c r="AC43" s="48"/>
      <c r="AD43" s="46"/>
    </row>
    <row r="44" spans="1:1026" s="178" customFormat="1" ht="35.1" customHeight="1" x14ac:dyDescent="0.25">
      <c r="C44" s="125" t="s">
        <v>48</v>
      </c>
      <c r="D44" s="281" t="s">
        <v>49</v>
      </c>
      <c r="E44" s="281"/>
      <c r="F44" s="281"/>
      <c r="G44" s="218">
        <v>0.5</v>
      </c>
      <c r="H44" s="179"/>
      <c r="J44" s="24"/>
      <c r="L44" s="46"/>
      <c r="M44" s="24"/>
      <c r="N44" s="49"/>
      <c r="O44" s="60"/>
      <c r="P44" s="64"/>
      <c r="Q44" s="60"/>
      <c r="R44" s="60"/>
      <c r="S44" s="65"/>
      <c r="T44" s="59"/>
      <c r="U44" s="60"/>
      <c r="V44" s="65"/>
      <c r="W44" s="59"/>
      <c r="X44" s="60"/>
      <c r="Y44" s="48"/>
      <c r="Z44" s="46"/>
      <c r="AA44" s="46"/>
      <c r="AB44" s="48"/>
      <c r="AC44" s="48"/>
      <c r="AD44" s="46"/>
    </row>
    <row r="45" spans="1:1026" s="178" customFormat="1" ht="39.950000000000003" customHeight="1" x14ac:dyDescent="0.25">
      <c r="C45" s="45"/>
      <c r="E45" s="45"/>
      <c r="J45" s="24"/>
      <c r="L45" s="46"/>
      <c r="P45" s="64"/>
      <c r="Q45" s="296"/>
      <c r="R45" s="296"/>
      <c r="S45" s="296"/>
      <c r="T45" s="296"/>
      <c r="U45" s="177"/>
      <c r="V45" s="65"/>
      <c r="W45" s="59"/>
      <c r="X45" s="60"/>
      <c r="Y45" s="48"/>
      <c r="Z45" s="46"/>
      <c r="AA45" s="46"/>
      <c r="AB45" s="48"/>
      <c r="AC45" s="48"/>
      <c r="AD45" s="46"/>
    </row>
    <row r="46" spans="1:1026" ht="39.950000000000003" customHeight="1" x14ac:dyDescent="0.25">
      <c r="C46" s="183" t="s">
        <v>51</v>
      </c>
      <c r="D46" s="183" t="s">
        <v>52</v>
      </c>
      <c r="E46" s="183" t="s">
        <v>53</v>
      </c>
      <c r="F46" s="183" t="s">
        <v>54</v>
      </c>
      <c r="G46" s="183" t="s">
        <v>55</v>
      </c>
      <c r="H46" s="83" t="s">
        <v>54</v>
      </c>
      <c r="I46" s="183" t="s">
        <v>56</v>
      </c>
      <c r="J46" s="83" t="s">
        <v>54</v>
      </c>
      <c r="K46" s="20"/>
      <c r="L46" s="18"/>
      <c r="N46" s="62"/>
      <c r="S46" s="62"/>
      <c r="AB46" s="18"/>
      <c r="AC46" s="18"/>
      <c r="AD46" s="18"/>
    </row>
    <row r="47" spans="1:1026" s="92" customFormat="1" ht="35.1" customHeight="1" x14ac:dyDescent="0.25">
      <c r="A47" s="184"/>
      <c r="B47" s="184"/>
      <c r="C47" s="84">
        <f>J23+K23+L23</f>
        <v>7068</v>
      </c>
      <c r="D47" s="85">
        <f>+F47+H47+J47</f>
        <v>1</v>
      </c>
      <c r="E47" s="86">
        <f>J23</f>
        <v>2058</v>
      </c>
      <c r="F47" s="87">
        <f>E47/C47</f>
        <v>0.29117147707979629</v>
      </c>
      <c r="G47" s="86">
        <f>K23</f>
        <v>523</v>
      </c>
      <c r="H47" s="87">
        <f>G47/C47</f>
        <v>7.3995472552348618E-2</v>
      </c>
      <c r="I47" s="86">
        <f>L23</f>
        <v>4487</v>
      </c>
      <c r="J47" s="87">
        <f>I47/C47</f>
        <v>0.63483305036785509</v>
      </c>
      <c r="K47" s="88"/>
      <c r="L47" s="184"/>
      <c r="M47" s="88"/>
      <c r="N47" s="89"/>
      <c r="O47" s="90"/>
      <c r="P47" s="91"/>
      <c r="Q47" s="90"/>
      <c r="R47" s="90"/>
      <c r="S47" s="89"/>
      <c r="T47" s="88"/>
      <c r="U47" s="90"/>
      <c r="V47" s="89"/>
      <c r="W47" s="88"/>
      <c r="X47" s="90"/>
      <c r="Y47" s="89"/>
      <c r="Z47" s="90"/>
      <c r="AA47" s="90"/>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4"/>
      <c r="FA47" s="184"/>
      <c r="FB47" s="184"/>
      <c r="FC47" s="184"/>
      <c r="FD47" s="184"/>
      <c r="FE47" s="184"/>
      <c r="FF47" s="184"/>
      <c r="FG47" s="184"/>
      <c r="FH47" s="184"/>
      <c r="FI47" s="184"/>
      <c r="FJ47" s="184"/>
      <c r="FK47" s="184"/>
      <c r="FL47" s="184"/>
      <c r="FM47" s="184"/>
      <c r="FN47" s="184"/>
      <c r="FO47" s="184"/>
      <c r="FP47" s="184"/>
      <c r="FQ47" s="184"/>
      <c r="FR47" s="184"/>
      <c r="FS47" s="184"/>
      <c r="FT47" s="184"/>
      <c r="FU47" s="184"/>
      <c r="FV47" s="184"/>
      <c r="FW47" s="184"/>
      <c r="FX47" s="184"/>
      <c r="FY47" s="184"/>
      <c r="FZ47" s="184"/>
      <c r="GA47" s="184"/>
      <c r="GB47" s="184"/>
      <c r="GC47" s="184"/>
      <c r="GD47" s="184"/>
      <c r="GE47" s="184"/>
      <c r="GF47" s="184"/>
      <c r="GG47" s="184"/>
      <c r="GH47" s="184"/>
      <c r="GI47" s="184"/>
      <c r="GJ47" s="184"/>
      <c r="GK47" s="184"/>
      <c r="GL47" s="184"/>
      <c r="GM47" s="184"/>
      <c r="GN47" s="184"/>
      <c r="GO47" s="184"/>
      <c r="GP47" s="184"/>
      <c r="GQ47" s="184"/>
      <c r="GR47" s="184"/>
      <c r="GS47" s="184"/>
      <c r="GT47" s="184"/>
      <c r="GU47" s="184"/>
      <c r="GV47" s="184"/>
      <c r="GW47" s="184"/>
      <c r="GX47" s="184"/>
      <c r="GY47" s="184"/>
      <c r="GZ47" s="184"/>
      <c r="HA47" s="184"/>
      <c r="HB47" s="184"/>
      <c r="HC47" s="184"/>
      <c r="HD47" s="184"/>
      <c r="HE47" s="184"/>
      <c r="HF47" s="184"/>
      <c r="HG47" s="184"/>
      <c r="HH47" s="184"/>
      <c r="HI47" s="184"/>
      <c r="HJ47" s="184"/>
      <c r="HK47" s="184"/>
      <c r="HL47" s="184"/>
      <c r="HM47" s="184"/>
      <c r="HN47" s="184"/>
      <c r="HO47" s="184"/>
      <c r="HP47" s="184"/>
      <c r="HQ47" s="184"/>
      <c r="HR47" s="184"/>
      <c r="HS47" s="184"/>
      <c r="HT47" s="184"/>
      <c r="HU47" s="184"/>
      <c r="HV47" s="184"/>
      <c r="HW47" s="184"/>
      <c r="HX47" s="184"/>
      <c r="HY47" s="184"/>
      <c r="HZ47" s="184"/>
      <c r="IA47" s="184"/>
      <c r="IB47" s="184"/>
      <c r="IC47" s="184"/>
      <c r="ID47" s="184"/>
      <c r="IE47" s="184"/>
      <c r="IF47" s="184"/>
      <c r="IG47" s="184"/>
      <c r="IH47" s="184"/>
      <c r="II47" s="184"/>
      <c r="IJ47" s="184"/>
      <c r="IK47" s="184"/>
      <c r="IL47" s="184"/>
      <c r="IM47" s="184"/>
      <c r="IN47" s="184"/>
      <c r="IO47" s="184"/>
      <c r="IP47" s="184"/>
      <c r="IQ47" s="184"/>
      <c r="IR47" s="184"/>
      <c r="IS47" s="184"/>
      <c r="IT47" s="184"/>
      <c r="IU47" s="184"/>
      <c r="IV47" s="184"/>
      <c r="IW47" s="184"/>
      <c r="IX47" s="184"/>
      <c r="IY47" s="184"/>
      <c r="IZ47" s="184"/>
      <c r="JA47" s="184"/>
      <c r="JB47" s="184"/>
      <c r="JC47" s="184"/>
      <c r="JD47" s="184"/>
      <c r="JE47" s="184"/>
      <c r="JF47" s="184"/>
      <c r="JG47" s="184"/>
      <c r="JH47" s="184"/>
      <c r="JI47" s="184"/>
      <c r="JJ47" s="184"/>
      <c r="JK47" s="184"/>
      <c r="JL47" s="184"/>
      <c r="JM47" s="184"/>
      <c r="JN47" s="184"/>
      <c r="JO47" s="184"/>
      <c r="JP47" s="184"/>
      <c r="JQ47" s="184"/>
      <c r="JR47" s="184"/>
      <c r="JS47" s="184"/>
      <c r="JT47" s="184"/>
      <c r="JU47" s="184"/>
      <c r="JV47" s="184"/>
      <c r="JW47" s="184"/>
      <c r="JX47" s="184"/>
      <c r="JY47" s="184"/>
      <c r="JZ47" s="184"/>
      <c r="KA47" s="184"/>
      <c r="KB47" s="184"/>
      <c r="KC47" s="184"/>
      <c r="KD47" s="184"/>
      <c r="KE47" s="184"/>
      <c r="KF47" s="184"/>
      <c r="KG47" s="184"/>
      <c r="KH47" s="184"/>
      <c r="KI47" s="184"/>
      <c r="KJ47" s="184"/>
      <c r="KK47" s="184"/>
      <c r="KL47" s="184"/>
      <c r="KM47" s="184"/>
      <c r="KN47" s="184"/>
      <c r="KO47" s="184"/>
      <c r="KP47" s="184"/>
      <c r="KQ47" s="184"/>
      <c r="KR47" s="184"/>
      <c r="KS47" s="184"/>
      <c r="KT47" s="184"/>
      <c r="KU47" s="184"/>
      <c r="KV47" s="184"/>
      <c r="KW47" s="184"/>
      <c r="KX47" s="184"/>
      <c r="KY47" s="184"/>
      <c r="KZ47" s="184"/>
      <c r="LA47" s="184"/>
      <c r="LB47" s="184"/>
      <c r="LC47" s="184"/>
      <c r="LD47" s="184"/>
      <c r="LE47" s="184"/>
      <c r="LF47" s="184"/>
      <c r="LG47" s="184"/>
      <c r="LH47" s="184"/>
      <c r="LI47" s="184"/>
      <c r="LJ47" s="184"/>
      <c r="LK47" s="184"/>
      <c r="LL47" s="184"/>
      <c r="LM47" s="184"/>
      <c r="LN47" s="184"/>
      <c r="LO47" s="184"/>
      <c r="LP47" s="184"/>
      <c r="LQ47" s="184"/>
      <c r="LR47" s="184"/>
      <c r="LS47" s="184"/>
      <c r="LT47" s="184"/>
      <c r="LU47" s="184"/>
      <c r="LV47" s="184"/>
      <c r="LW47" s="184"/>
      <c r="LX47" s="184"/>
      <c r="LY47" s="184"/>
      <c r="LZ47" s="184"/>
      <c r="MA47" s="184"/>
      <c r="MB47" s="184"/>
      <c r="MC47" s="184"/>
      <c r="MD47" s="184"/>
      <c r="ME47" s="184"/>
      <c r="MF47" s="184"/>
      <c r="MG47" s="184"/>
      <c r="MH47" s="184"/>
      <c r="MI47" s="184"/>
      <c r="MJ47" s="184"/>
      <c r="MK47" s="184"/>
      <c r="ML47" s="184"/>
      <c r="MM47" s="184"/>
      <c r="MN47" s="184"/>
      <c r="MO47" s="184"/>
      <c r="MP47" s="184"/>
      <c r="MQ47" s="184"/>
      <c r="MR47" s="184"/>
      <c r="MS47" s="184"/>
      <c r="MT47" s="184"/>
      <c r="MU47" s="184"/>
      <c r="MV47" s="184"/>
      <c r="MW47" s="184"/>
      <c r="MX47" s="184"/>
      <c r="MY47" s="184"/>
      <c r="MZ47" s="184"/>
      <c r="NA47" s="184"/>
      <c r="NB47" s="184"/>
      <c r="NC47" s="184"/>
      <c r="ND47" s="184"/>
      <c r="NE47" s="184"/>
      <c r="NF47" s="184"/>
      <c r="NG47" s="184"/>
      <c r="NH47" s="184"/>
      <c r="NI47" s="184"/>
      <c r="NJ47" s="184"/>
      <c r="NK47" s="184"/>
      <c r="NL47" s="184"/>
      <c r="NM47" s="184"/>
      <c r="NN47" s="184"/>
      <c r="NO47" s="184"/>
      <c r="NP47" s="184"/>
      <c r="NQ47" s="184"/>
      <c r="NR47" s="184"/>
      <c r="NS47" s="184"/>
      <c r="NT47" s="184"/>
      <c r="NU47" s="184"/>
      <c r="NV47" s="184"/>
      <c r="NW47" s="184"/>
      <c r="NX47" s="184"/>
      <c r="NY47" s="184"/>
      <c r="NZ47" s="184"/>
      <c r="OA47" s="184"/>
      <c r="OB47" s="184"/>
      <c r="OC47" s="184"/>
      <c r="OD47" s="184"/>
      <c r="OE47" s="184"/>
      <c r="OF47" s="184"/>
      <c r="OG47" s="184"/>
      <c r="OH47" s="184"/>
      <c r="OI47" s="184"/>
      <c r="OJ47" s="184"/>
      <c r="OK47" s="184"/>
      <c r="OL47" s="184"/>
      <c r="OM47" s="184"/>
      <c r="ON47" s="184"/>
      <c r="OO47" s="184"/>
      <c r="OP47" s="184"/>
      <c r="OQ47" s="184"/>
      <c r="OR47" s="184"/>
      <c r="OS47" s="184"/>
      <c r="OT47" s="184"/>
      <c r="OU47" s="184"/>
      <c r="OV47" s="184"/>
      <c r="OW47" s="184"/>
      <c r="OX47" s="184"/>
      <c r="OY47" s="184"/>
      <c r="OZ47" s="184"/>
      <c r="PA47" s="184"/>
      <c r="PB47" s="184"/>
      <c r="PC47" s="184"/>
      <c r="PD47" s="184"/>
      <c r="PE47" s="184"/>
      <c r="PF47" s="184"/>
      <c r="PG47" s="184"/>
      <c r="PH47" s="184"/>
      <c r="PI47" s="184"/>
      <c r="PJ47" s="184"/>
      <c r="PK47" s="184"/>
      <c r="PL47" s="184"/>
      <c r="PM47" s="184"/>
      <c r="PN47" s="184"/>
      <c r="PO47" s="184"/>
      <c r="PP47" s="184"/>
      <c r="PQ47" s="184"/>
      <c r="PR47" s="184"/>
      <c r="PS47" s="184"/>
      <c r="PT47" s="184"/>
      <c r="PU47" s="184"/>
      <c r="PV47" s="184"/>
      <c r="PW47" s="184"/>
      <c r="PX47" s="184"/>
      <c r="PY47" s="184"/>
      <c r="PZ47" s="184"/>
      <c r="QA47" s="184"/>
      <c r="QB47" s="184"/>
      <c r="QC47" s="184"/>
      <c r="QD47" s="184"/>
      <c r="QE47" s="184"/>
      <c r="QF47" s="184"/>
      <c r="QG47" s="184"/>
      <c r="QH47" s="184"/>
      <c r="QI47" s="184"/>
      <c r="QJ47" s="184"/>
      <c r="QK47" s="184"/>
      <c r="QL47" s="184"/>
      <c r="QM47" s="184"/>
      <c r="QN47" s="184"/>
      <c r="QO47" s="184"/>
      <c r="QP47" s="184"/>
      <c r="QQ47" s="184"/>
      <c r="QR47" s="184"/>
      <c r="QS47" s="184"/>
      <c r="QT47" s="184"/>
      <c r="QU47" s="184"/>
      <c r="QV47" s="184"/>
      <c r="QW47" s="184"/>
      <c r="QX47" s="184"/>
      <c r="QY47" s="184"/>
      <c r="QZ47" s="184"/>
      <c r="RA47" s="184"/>
      <c r="RB47" s="184"/>
      <c r="RC47" s="184"/>
      <c r="RD47" s="184"/>
      <c r="RE47" s="184"/>
      <c r="RF47" s="184"/>
      <c r="RG47" s="184"/>
      <c r="RH47" s="184"/>
      <c r="RI47" s="184"/>
      <c r="RJ47" s="184"/>
      <c r="RK47" s="184"/>
      <c r="RL47" s="184"/>
      <c r="RM47" s="184"/>
      <c r="RN47" s="184"/>
      <c r="RO47" s="184"/>
      <c r="RP47" s="184"/>
      <c r="RQ47" s="184"/>
      <c r="RR47" s="184"/>
      <c r="RS47" s="184"/>
      <c r="RT47" s="184"/>
      <c r="RU47" s="184"/>
      <c r="RV47" s="184"/>
      <c r="RW47" s="184"/>
      <c r="RX47" s="184"/>
      <c r="RY47" s="184"/>
      <c r="RZ47" s="184"/>
      <c r="SA47" s="184"/>
      <c r="SB47" s="184"/>
      <c r="SC47" s="184"/>
      <c r="SD47" s="184"/>
      <c r="SE47" s="184"/>
      <c r="SF47" s="184"/>
      <c r="SG47" s="184"/>
      <c r="SH47" s="184"/>
      <c r="SI47" s="184"/>
      <c r="SJ47" s="184"/>
      <c r="SK47" s="184"/>
      <c r="SL47" s="184"/>
      <c r="SM47" s="184"/>
      <c r="SN47" s="184"/>
      <c r="SO47" s="184"/>
      <c r="SP47" s="184"/>
      <c r="SQ47" s="184"/>
      <c r="SR47" s="184"/>
      <c r="SS47" s="184"/>
      <c r="ST47" s="184"/>
      <c r="SU47" s="184"/>
      <c r="SV47" s="184"/>
      <c r="SW47" s="184"/>
      <c r="SX47" s="184"/>
      <c r="SY47" s="184"/>
      <c r="SZ47" s="184"/>
      <c r="TA47" s="184"/>
      <c r="TB47" s="184"/>
      <c r="TC47" s="184"/>
      <c r="TD47" s="184"/>
      <c r="TE47" s="184"/>
      <c r="TF47" s="184"/>
      <c r="TG47" s="184"/>
      <c r="TH47" s="184"/>
      <c r="TI47" s="184"/>
      <c r="TJ47" s="184"/>
      <c r="TK47" s="184"/>
      <c r="TL47" s="184"/>
      <c r="TM47" s="184"/>
      <c r="TN47" s="184"/>
      <c r="TO47" s="184"/>
      <c r="TP47" s="184"/>
      <c r="TQ47" s="184"/>
      <c r="TR47" s="184"/>
      <c r="TS47" s="184"/>
      <c r="TT47" s="184"/>
      <c r="TU47" s="184"/>
      <c r="TV47" s="184"/>
      <c r="TW47" s="184"/>
      <c r="TX47" s="184"/>
      <c r="TY47" s="184"/>
      <c r="TZ47" s="184"/>
      <c r="UA47" s="184"/>
      <c r="UB47" s="184"/>
      <c r="UC47" s="184"/>
      <c r="UD47" s="184"/>
      <c r="UE47" s="184"/>
      <c r="UF47" s="184"/>
      <c r="UG47" s="184"/>
      <c r="UH47" s="184"/>
      <c r="UI47" s="184"/>
      <c r="UJ47" s="184"/>
      <c r="UK47" s="184"/>
      <c r="UL47" s="184"/>
      <c r="UM47" s="184"/>
      <c r="UN47" s="184"/>
      <c r="UO47" s="184"/>
      <c r="UP47" s="184"/>
      <c r="UQ47" s="184"/>
      <c r="UR47" s="184"/>
      <c r="US47" s="184"/>
      <c r="UT47" s="184"/>
      <c r="UU47" s="184"/>
      <c r="UV47" s="184"/>
      <c r="UW47" s="184"/>
      <c r="UX47" s="184"/>
      <c r="UY47" s="184"/>
      <c r="UZ47" s="184"/>
      <c r="VA47" s="184"/>
      <c r="VB47" s="184"/>
      <c r="VC47" s="184"/>
      <c r="VD47" s="184"/>
      <c r="VE47" s="184"/>
      <c r="VF47" s="184"/>
      <c r="VG47" s="184"/>
      <c r="VH47" s="184"/>
      <c r="VI47" s="184"/>
      <c r="VJ47" s="184"/>
      <c r="VK47" s="184"/>
      <c r="VL47" s="184"/>
      <c r="VM47" s="184"/>
      <c r="VN47" s="184"/>
      <c r="VO47" s="184"/>
      <c r="VP47" s="184"/>
      <c r="VQ47" s="184"/>
      <c r="VR47" s="184"/>
      <c r="VS47" s="184"/>
      <c r="VT47" s="184"/>
      <c r="VU47" s="184"/>
      <c r="VV47" s="184"/>
      <c r="VW47" s="184"/>
      <c r="VX47" s="184"/>
      <c r="VY47" s="184"/>
      <c r="VZ47" s="184"/>
      <c r="WA47" s="184"/>
      <c r="WB47" s="184"/>
      <c r="WC47" s="184"/>
      <c r="WD47" s="184"/>
      <c r="WE47" s="184"/>
      <c r="WF47" s="184"/>
      <c r="WG47" s="184"/>
      <c r="WH47" s="184"/>
      <c r="WI47" s="184"/>
      <c r="WJ47" s="184"/>
      <c r="WK47" s="184"/>
      <c r="WL47" s="184"/>
      <c r="WM47" s="184"/>
      <c r="WN47" s="184"/>
      <c r="WO47" s="184"/>
      <c r="WP47" s="184"/>
      <c r="WQ47" s="184"/>
      <c r="WR47" s="184"/>
      <c r="WS47" s="184"/>
      <c r="WT47" s="184"/>
      <c r="WU47" s="184"/>
      <c r="WV47" s="184"/>
      <c r="WW47" s="184"/>
      <c r="WX47" s="184"/>
      <c r="WY47" s="184"/>
      <c r="WZ47" s="184"/>
      <c r="XA47" s="184"/>
      <c r="XB47" s="184"/>
      <c r="XC47" s="184"/>
      <c r="XD47" s="184"/>
      <c r="XE47" s="184"/>
      <c r="XF47" s="184"/>
      <c r="XG47" s="184"/>
      <c r="XH47" s="184"/>
      <c r="XI47" s="184"/>
      <c r="XJ47" s="184"/>
      <c r="XK47" s="184"/>
      <c r="XL47" s="184"/>
      <c r="XM47" s="184"/>
      <c r="XN47" s="184"/>
      <c r="XO47" s="184"/>
      <c r="XP47" s="184"/>
      <c r="XQ47" s="184"/>
      <c r="XR47" s="184"/>
      <c r="XS47" s="184"/>
      <c r="XT47" s="184"/>
      <c r="XU47" s="184"/>
      <c r="XV47" s="184"/>
      <c r="XW47" s="184"/>
      <c r="XX47" s="184"/>
      <c r="XY47" s="184"/>
      <c r="XZ47" s="184"/>
      <c r="YA47" s="184"/>
      <c r="YB47" s="184"/>
      <c r="YC47" s="184"/>
      <c r="YD47" s="184"/>
      <c r="YE47" s="184"/>
      <c r="YF47" s="184"/>
      <c r="YG47" s="184"/>
      <c r="YH47" s="184"/>
      <c r="YI47" s="184"/>
      <c r="YJ47" s="184"/>
      <c r="YK47" s="184"/>
      <c r="YL47" s="184"/>
      <c r="YM47" s="184"/>
      <c r="YN47" s="184"/>
      <c r="YO47" s="184"/>
      <c r="YP47" s="184"/>
      <c r="YQ47" s="184"/>
      <c r="YR47" s="184"/>
      <c r="YS47" s="184"/>
      <c r="YT47" s="184"/>
      <c r="YU47" s="184"/>
      <c r="YV47" s="184"/>
      <c r="YW47" s="184"/>
      <c r="YX47" s="184"/>
      <c r="YY47" s="184"/>
      <c r="YZ47" s="184"/>
      <c r="ZA47" s="184"/>
      <c r="ZB47" s="184"/>
      <c r="ZC47" s="184"/>
      <c r="ZD47" s="184"/>
      <c r="ZE47" s="184"/>
      <c r="ZF47" s="184"/>
      <c r="ZG47" s="184"/>
      <c r="ZH47" s="184"/>
      <c r="ZI47" s="184"/>
      <c r="ZJ47" s="184"/>
      <c r="ZK47" s="184"/>
      <c r="ZL47" s="184"/>
      <c r="ZM47" s="184"/>
      <c r="ZN47" s="184"/>
      <c r="ZO47" s="184"/>
      <c r="ZP47" s="184"/>
      <c r="ZQ47" s="184"/>
      <c r="ZR47" s="184"/>
      <c r="ZS47" s="184"/>
      <c r="ZT47" s="184"/>
      <c r="ZU47" s="184"/>
      <c r="ZV47" s="184"/>
      <c r="ZW47" s="184"/>
      <c r="ZX47" s="184"/>
      <c r="ZY47" s="184"/>
      <c r="ZZ47" s="184"/>
      <c r="AAA47" s="184"/>
      <c r="AAB47" s="184"/>
      <c r="AAC47" s="184"/>
      <c r="AAD47" s="184"/>
      <c r="AAE47" s="184"/>
      <c r="AAF47" s="184"/>
      <c r="AAG47" s="184"/>
      <c r="AAH47" s="184"/>
      <c r="AAI47" s="184"/>
      <c r="AAJ47" s="184"/>
      <c r="AAK47" s="184"/>
      <c r="AAL47" s="184"/>
      <c r="AAM47" s="184"/>
      <c r="AAN47" s="184"/>
      <c r="AAO47" s="184"/>
      <c r="AAP47" s="184"/>
      <c r="AAQ47" s="184"/>
      <c r="AAR47" s="184"/>
      <c r="AAS47" s="184"/>
      <c r="AAT47" s="184"/>
      <c r="AAU47" s="184"/>
      <c r="AAV47" s="184"/>
      <c r="AAW47" s="184"/>
      <c r="AAX47" s="184"/>
      <c r="AAY47" s="184"/>
      <c r="AAZ47" s="184"/>
      <c r="ABA47" s="184"/>
      <c r="ABB47" s="184"/>
      <c r="ABC47" s="184"/>
      <c r="ABD47" s="184"/>
      <c r="ABE47" s="184"/>
      <c r="ABF47" s="184"/>
      <c r="ABG47" s="184"/>
      <c r="ABH47" s="184"/>
      <c r="ABI47" s="184"/>
      <c r="ABJ47" s="184"/>
      <c r="ABK47" s="184"/>
      <c r="ABL47" s="184"/>
      <c r="ABM47" s="184"/>
      <c r="ABN47" s="184"/>
      <c r="ABO47" s="184"/>
      <c r="ABP47" s="184"/>
      <c r="ABQ47" s="184"/>
      <c r="ABR47" s="184"/>
      <c r="ABS47" s="184"/>
      <c r="ABT47" s="184"/>
      <c r="ABU47" s="184"/>
      <c r="ABV47" s="184"/>
      <c r="ABW47" s="184"/>
      <c r="ABX47" s="184"/>
      <c r="ABY47" s="184"/>
      <c r="ABZ47" s="184"/>
      <c r="ACA47" s="184"/>
      <c r="ACB47" s="184"/>
      <c r="ACC47" s="184"/>
      <c r="ACD47" s="184"/>
      <c r="ACE47" s="184"/>
      <c r="ACF47" s="184"/>
      <c r="ACG47" s="184"/>
      <c r="ACH47" s="184"/>
      <c r="ACI47" s="184"/>
      <c r="ACJ47" s="184"/>
      <c r="ACK47" s="184"/>
      <c r="ACL47" s="184"/>
      <c r="ACM47" s="184"/>
      <c r="ACN47" s="184"/>
      <c r="ACO47" s="184"/>
      <c r="ACP47" s="184"/>
      <c r="ACQ47" s="184"/>
      <c r="ACR47" s="184"/>
      <c r="ACS47" s="184"/>
      <c r="ACT47" s="184"/>
      <c r="ACU47" s="184"/>
      <c r="ACV47" s="184"/>
      <c r="ACW47" s="184"/>
      <c r="ACX47" s="184"/>
      <c r="ACY47" s="184"/>
      <c r="ACZ47" s="184"/>
      <c r="ADA47" s="184"/>
      <c r="ADB47" s="184"/>
      <c r="ADC47" s="184"/>
      <c r="ADD47" s="184"/>
      <c r="ADE47" s="184"/>
      <c r="ADF47" s="184"/>
      <c r="ADG47" s="184"/>
      <c r="ADH47" s="184"/>
      <c r="ADI47" s="184"/>
      <c r="ADJ47" s="184"/>
      <c r="ADK47" s="184"/>
      <c r="ADL47" s="184"/>
      <c r="ADM47" s="184"/>
      <c r="ADN47" s="184"/>
      <c r="ADO47" s="184"/>
      <c r="ADP47" s="184"/>
      <c r="ADQ47" s="184"/>
      <c r="ADR47" s="184"/>
      <c r="ADS47" s="184"/>
      <c r="ADT47" s="184"/>
      <c r="ADU47" s="184"/>
      <c r="ADV47" s="184"/>
      <c r="ADW47" s="184"/>
      <c r="ADX47" s="184"/>
      <c r="ADY47" s="184"/>
      <c r="ADZ47" s="184"/>
      <c r="AEA47" s="184"/>
      <c r="AEB47" s="184"/>
      <c r="AEC47" s="184"/>
      <c r="AED47" s="184"/>
      <c r="AEE47" s="184"/>
      <c r="AEF47" s="184"/>
      <c r="AEG47" s="184"/>
      <c r="AEH47" s="184"/>
      <c r="AEI47" s="184"/>
      <c r="AEJ47" s="184"/>
      <c r="AEK47" s="184"/>
      <c r="AEL47" s="184"/>
      <c r="AEM47" s="184"/>
      <c r="AEN47" s="184"/>
      <c r="AEO47" s="184"/>
      <c r="AEP47" s="184"/>
      <c r="AEQ47" s="184"/>
      <c r="AER47" s="184"/>
      <c r="AES47" s="184"/>
      <c r="AET47" s="184"/>
      <c r="AEU47" s="184"/>
      <c r="AEV47" s="184"/>
      <c r="AEW47" s="184"/>
      <c r="AEX47" s="184"/>
      <c r="AEY47" s="184"/>
      <c r="AEZ47" s="184"/>
      <c r="AFA47" s="184"/>
      <c r="AFB47" s="184"/>
      <c r="AFC47" s="184"/>
      <c r="AFD47" s="184"/>
      <c r="AFE47" s="184"/>
      <c r="AFF47" s="184"/>
      <c r="AFG47" s="184"/>
      <c r="AFH47" s="184"/>
      <c r="AFI47" s="184"/>
      <c r="AFJ47" s="184"/>
      <c r="AFK47" s="184"/>
      <c r="AFL47" s="184"/>
      <c r="AFM47" s="184"/>
      <c r="AFN47" s="184"/>
      <c r="AFO47" s="184"/>
      <c r="AFP47" s="184"/>
      <c r="AFQ47" s="184"/>
      <c r="AFR47" s="184"/>
      <c r="AFS47" s="184"/>
      <c r="AFT47" s="184"/>
      <c r="AFU47" s="184"/>
      <c r="AFV47" s="184"/>
      <c r="AFW47" s="184"/>
      <c r="AFX47" s="184"/>
      <c r="AFY47" s="184"/>
      <c r="AFZ47" s="184"/>
      <c r="AGA47" s="184"/>
      <c r="AGB47" s="184"/>
      <c r="AGC47" s="184"/>
      <c r="AGD47" s="184"/>
      <c r="AGE47" s="184"/>
      <c r="AGF47" s="184"/>
      <c r="AGG47" s="184"/>
      <c r="AGH47" s="184"/>
      <c r="AGI47" s="184"/>
      <c r="AGJ47" s="184"/>
      <c r="AGK47" s="184"/>
      <c r="AGL47" s="184"/>
      <c r="AGM47" s="184"/>
      <c r="AGN47" s="184"/>
      <c r="AGO47" s="184"/>
      <c r="AGP47" s="184"/>
      <c r="AGQ47" s="184"/>
      <c r="AGR47" s="184"/>
      <c r="AGS47" s="184"/>
      <c r="AGT47" s="184"/>
      <c r="AGU47" s="184"/>
      <c r="AGV47" s="184"/>
      <c r="AGW47" s="184"/>
      <c r="AGX47" s="184"/>
      <c r="AGY47" s="184"/>
      <c r="AGZ47" s="184"/>
      <c r="AHA47" s="184"/>
      <c r="AHB47" s="184"/>
      <c r="AHC47" s="184"/>
      <c r="AHD47" s="184"/>
      <c r="AHE47" s="184"/>
      <c r="AHF47" s="184"/>
      <c r="AHG47" s="184"/>
      <c r="AHH47" s="184"/>
      <c r="AHI47" s="184"/>
      <c r="AHJ47" s="184"/>
      <c r="AHK47" s="184"/>
      <c r="AHL47" s="184"/>
      <c r="AHM47" s="184"/>
      <c r="AHN47" s="184"/>
      <c r="AHO47" s="184"/>
      <c r="AHP47" s="184"/>
      <c r="AHQ47" s="184"/>
      <c r="AHR47" s="184"/>
      <c r="AHS47" s="184"/>
      <c r="AHT47" s="184"/>
      <c r="AHU47" s="184"/>
      <c r="AHV47" s="184"/>
      <c r="AHW47" s="184"/>
      <c r="AHX47" s="184"/>
      <c r="AHY47" s="184"/>
      <c r="AHZ47" s="184"/>
      <c r="AIA47" s="184"/>
      <c r="AIB47" s="184"/>
      <c r="AIC47" s="184"/>
      <c r="AID47" s="184"/>
      <c r="AIE47" s="184"/>
      <c r="AIF47" s="184"/>
      <c r="AIG47" s="184"/>
      <c r="AIH47" s="184"/>
      <c r="AII47" s="184"/>
      <c r="AIJ47" s="184"/>
      <c r="AIK47" s="184"/>
      <c r="AIL47" s="184"/>
      <c r="AIM47" s="184"/>
      <c r="AIN47" s="184"/>
      <c r="AIO47" s="184"/>
      <c r="AIP47" s="184"/>
      <c r="AIQ47" s="184"/>
      <c r="AIR47" s="184"/>
      <c r="AIS47" s="184"/>
      <c r="AIT47" s="184"/>
      <c r="AIU47" s="184"/>
      <c r="AIV47" s="184"/>
      <c r="AIW47" s="184"/>
      <c r="AIX47" s="184"/>
      <c r="AIY47" s="184"/>
      <c r="AIZ47" s="184"/>
      <c r="AJA47" s="184"/>
      <c r="AJB47" s="184"/>
      <c r="AJC47" s="184"/>
      <c r="AJD47" s="184"/>
      <c r="AJE47" s="184"/>
      <c r="AJF47" s="184"/>
      <c r="AJG47" s="184"/>
      <c r="AJH47" s="184"/>
      <c r="AJI47" s="184"/>
      <c r="AJJ47" s="184"/>
      <c r="AJK47" s="184"/>
      <c r="AJL47" s="184"/>
      <c r="AJM47" s="184"/>
      <c r="AJN47" s="184"/>
      <c r="AJO47" s="184"/>
      <c r="AJP47" s="184"/>
      <c r="AJQ47" s="184"/>
      <c r="AJR47" s="184"/>
      <c r="AJS47" s="184"/>
      <c r="AJT47" s="184"/>
      <c r="AJU47" s="184"/>
      <c r="AJV47" s="184"/>
      <c r="AJW47" s="184"/>
      <c r="AJX47" s="184"/>
      <c r="AJY47" s="184"/>
      <c r="AJZ47" s="184"/>
      <c r="AKA47" s="184"/>
      <c r="AKB47" s="184"/>
      <c r="AKC47" s="184"/>
      <c r="AKD47" s="184"/>
      <c r="AKE47" s="184"/>
      <c r="AKF47" s="184"/>
      <c r="AKG47" s="184"/>
      <c r="AKH47" s="184"/>
      <c r="AKI47" s="184"/>
      <c r="AKJ47" s="184"/>
      <c r="AKK47" s="184"/>
      <c r="AKL47" s="184"/>
      <c r="AKM47" s="184"/>
      <c r="AKN47" s="184"/>
      <c r="AKO47" s="184"/>
      <c r="AKP47" s="184"/>
      <c r="AKQ47" s="184"/>
      <c r="AKR47" s="184"/>
      <c r="AKS47" s="184"/>
      <c r="AKT47" s="184"/>
      <c r="AKU47" s="184"/>
      <c r="AKV47" s="184"/>
      <c r="AKW47" s="184"/>
      <c r="AKX47" s="184"/>
      <c r="AKY47" s="184"/>
      <c r="AKZ47" s="184"/>
      <c r="ALA47" s="184"/>
      <c r="ALB47" s="184"/>
      <c r="ALC47" s="184"/>
      <c r="ALD47" s="184"/>
      <c r="ALE47" s="184"/>
      <c r="ALF47" s="184"/>
      <c r="ALG47" s="184"/>
      <c r="ALH47" s="184"/>
      <c r="ALI47" s="184"/>
      <c r="ALJ47" s="184"/>
      <c r="ALK47" s="184"/>
      <c r="ALL47" s="184"/>
      <c r="ALM47" s="184"/>
      <c r="ALN47" s="184"/>
      <c r="ALO47" s="184"/>
      <c r="ALP47" s="184"/>
      <c r="ALQ47" s="184"/>
      <c r="ALR47" s="184"/>
      <c r="ALS47" s="184"/>
      <c r="ALT47" s="184"/>
      <c r="ALU47" s="184"/>
      <c r="ALV47" s="184"/>
      <c r="ALW47" s="184"/>
      <c r="ALX47" s="184"/>
      <c r="ALY47" s="184"/>
      <c r="ALZ47" s="184"/>
      <c r="AMA47" s="184"/>
      <c r="AMB47" s="184"/>
      <c r="AMC47" s="184"/>
      <c r="AMD47" s="184"/>
      <c r="AME47" s="184"/>
      <c r="AMF47" s="184"/>
      <c r="AMG47" s="184"/>
      <c r="AMH47" s="184"/>
      <c r="AMI47" s="184"/>
      <c r="AMJ47" s="184"/>
      <c r="AMK47" s="184"/>
      <c r="AML47" s="184"/>
    </row>
    <row r="48" spans="1:1026" s="49" customFormat="1" ht="42" customHeight="1" x14ac:dyDescent="0.25">
      <c r="C48" s="93"/>
      <c r="D48" s="94"/>
      <c r="E48" s="93"/>
      <c r="F48" s="95"/>
      <c r="G48" s="93"/>
      <c r="H48" s="96"/>
      <c r="I48" s="93"/>
      <c r="J48" s="96"/>
      <c r="K48" s="59"/>
      <c r="M48" s="59"/>
      <c r="N48" s="65"/>
      <c r="O48" s="60"/>
      <c r="P48" s="64"/>
      <c r="Q48" s="60"/>
      <c r="R48" s="60"/>
      <c r="S48" s="65"/>
      <c r="T48" s="59"/>
      <c r="U48" s="60"/>
      <c r="V48" s="65"/>
      <c r="W48" s="59"/>
      <c r="X48" s="60"/>
      <c r="Y48" s="65"/>
      <c r="Z48" s="60"/>
      <c r="AA48" s="60"/>
    </row>
    <row r="49" spans="3:30" s="178" customFormat="1" ht="18" customHeight="1" x14ac:dyDescent="0.25">
      <c r="J49" s="24"/>
      <c r="L49" s="46"/>
      <c r="M49" s="59"/>
      <c r="N49" s="65"/>
      <c r="O49" s="60"/>
      <c r="P49" s="64"/>
      <c r="Q49" s="60"/>
      <c r="R49" s="60"/>
      <c r="S49" s="65"/>
      <c r="T49" s="59"/>
      <c r="U49" s="60"/>
      <c r="V49" s="65"/>
      <c r="W49" s="24"/>
      <c r="X49" s="46"/>
      <c r="Y49" s="48"/>
      <c r="Z49" s="46"/>
      <c r="AA49" s="46"/>
      <c r="AB49" s="48"/>
      <c r="AC49" s="48"/>
      <c r="AD49" s="46"/>
    </row>
    <row r="50" spans="3:30" s="97" customFormat="1" ht="35.1" customHeight="1" x14ac:dyDescent="0.25">
      <c r="C50" s="299" t="s">
        <v>57</v>
      </c>
      <c r="D50" s="299"/>
      <c r="E50" s="299"/>
      <c r="F50" s="299"/>
      <c r="G50" s="299"/>
      <c r="H50" s="299"/>
      <c r="J50" s="98"/>
      <c r="L50" s="99"/>
      <c r="M50" s="98"/>
      <c r="N50" s="100"/>
      <c r="O50" s="101"/>
      <c r="P50" s="102"/>
      <c r="Q50" s="101"/>
      <c r="R50" s="101"/>
      <c r="S50" s="103"/>
      <c r="T50" s="104"/>
      <c r="U50" s="101"/>
      <c r="V50" s="103"/>
      <c r="W50" s="104"/>
      <c r="X50" s="101"/>
      <c r="Y50" s="105"/>
      <c r="Z50" s="99"/>
      <c r="AA50" s="99"/>
      <c r="AB50" s="105"/>
      <c r="AC50" s="105"/>
      <c r="AD50" s="99"/>
    </row>
    <row r="51" spans="3:30" s="178" customFormat="1" ht="18" customHeight="1" x14ac:dyDescent="0.25">
      <c r="J51" s="106"/>
      <c r="L51" s="107"/>
      <c r="M51" s="24"/>
      <c r="N51" s="49"/>
      <c r="O51" s="60"/>
      <c r="P51" s="64"/>
      <c r="Q51" s="60"/>
      <c r="R51" s="60"/>
      <c r="S51" s="65"/>
      <c r="T51" s="59"/>
      <c r="U51" s="60"/>
      <c r="V51" s="65"/>
      <c r="W51" s="24"/>
      <c r="X51" s="46"/>
      <c r="Y51" s="48"/>
      <c r="Z51" s="46"/>
      <c r="AA51" s="46"/>
      <c r="AB51" s="48"/>
      <c r="AC51" s="48"/>
      <c r="AD51" s="46"/>
    </row>
    <row r="52" spans="3:30" ht="39.950000000000003" customHeight="1" x14ac:dyDescent="0.25">
      <c r="H52" s="300" t="s">
        <v>58</v>
      </c>
      <c r="I52" s="300"/>
      <c r="J52" s="300"/>
      <c r="K52" s="300"/>
      <c r="L52" s="108"/>
      <c r="P52" s="109"/>
      <c r="Q52" s="110"/>
      <c r="R52" s="110"/>
      <c r="S52" s="62"/>
      <c r="T52" s="111"/>
      <c r="U52" s="110"/>
      <c r="V52" s="62"/>
    </row>
    <row r="53" spans="3:30" ht="39.950000000000003" customHeight="1" x14ac:dyDescent="0.25">
      <c r="C53" s="183" t="s">
        <v>16</v>
      </c>
      <c r="D53" s="183" t="s">
        <v>53</v>
      </c>
      <c r="E53" s="183" t="s">
        <v>55</v>
      </c>
      <c r="F53" s="183" t="s">
        <v>56</v>
      </c>
      <c r="H53" s="20"/>
      <c r="J53" s="20"/>
      <c r="K53" s="20"/>
      <c r="L53" s="52"/>
      <c r="P53" s="109"/>
      <c r="Q53" s="110"/>
      <c r="R53" s="110"/>
      <c r="S53" s="62"/>
      <c r="AB53" s="18"/>
      <c r="AC53" s="18"/>
      <c r="AD53" s="18"/>
    </row>
    <row r="54" spans="3:30" s="178" customFormat="1" ht="35.1" customHeight="1" x14ac:dyDescent="0.25">
      <c r="C54" s="112">
        <f>C47</f>
        <v>7068</v>
      </c>
      <c r="D54" s="112">
        <f>+E47</f>
        <v>2058</v>
      </c>
      <c r="E54" s="112">
        <f>+G47</f>
        <v>523</v>
      </c>
      <c r="F54" s="112">
        <f>+I47</f>
        <v>4487</v>
      </c>
      <c r="H54" s="24"/>
      <c r="J54" s="24"/>
      <c r="K54" s="24"/>
      <c r="P54" s="47"/>
      <c r="Q54" s="46"/>
      <c r="R54" s="46"/>
      <c r="S54" s="48"/>
      <c r="T54" s="24"/>
      <c r="U54" s="46"/>
      <c r="V54" s="48"/>
      <c r="W54" s="24"/>
      <c r="X54" s="46"/>
      <c r="Y54" s="48"/>
      <c r="Z54" s="46"/>
      <c r="AA54" s="46"/>
    </row>
    <row r="55" spans="3:30" s="178" customFormat="1" ht="35.1" customHeight="1" x14ac:dyDescent="0.25">
      <c r="J55" s="24"/>
      <c r="L55" s="46"/>
      <c r="P55" s="47"/>
      <c r="Q55" s="46"/>
      <c r="R55" s="46"/>
      <c r="S55" s="48"/>
      <c r="T55" s="24"/>
      <c r="U55" s="46"/>
      <c r="V55" s="48"/>
      <c r="W55" s="24"/>
      <c r="X55" s="46"/>
      <c r="Y55" s="48"/>
      <c r="Z55" s="46"/>
      <c r="AA55" s="46"/>
      <c r="AB55" s="48"/>
      <c r="AC55" s="48"/>
      <c r="AD55" s="46"/>
    </row>
    <row r="56" spans="3:30" s="178" customFormat="1" ht="15.75" customHeight="1" x14ac:dyDescent="0.25">
      <c r="J56" s="24"/>
      <c r="L56" s="46"/>
      <c r="M56" s="24"/>
      <c r="O56" s="46"/>
      <c r="P56" s="47"/>
      <c r="Q56" s="46"/>
      <c r="R56" s="46"/>
      <c r="S56" s="48"/>
      <c r="T56" s="24"/>
      <c r="U56" s="46"/>
      <c r="V56" s="48"/>
      <c r="W56" s="24"/>
      <c r="X56" s="46"/>
      <c r="Y56" s="48"/>
      <c r="Z56" s="46"/>
      <c r="AA56" s="46"/>
      <c r="AB56" s="48"/>
      <c r="AC56" s="48"/>
      <c r="AD56" s="46"/>
    </row>
    <row r="57" spans="3:30" s="178" customFormat="1" ht="15.75" customHeight="1" x14ac:dyDescent="0.25">
      <c r="J57" s="24"/>
      <c r="L57" s="46"/>
      <c r="M57" s="24"/>
      <c r="O57" s="46"/>
      <c r="P57" s="47"/>
      <c r="Q57" s="46"/>
      <c r="R57" s="46"/>
      <c r="S57" s="48"/>
      <c r="T57" s="24"/>
      <c r="U57" s="46"/>
      <c r="V57" s="48"/>
      <c r="W57" s="24"/>
      <c r="X57" s="46"/>
      <c r="Y57" s="48"/>
      <c r="Z57" s="46"/>
      <c r="AA57" s="46"/>
      <c r="AB57" s="48"/>
      <c r="AC57" s="48"/>
      <c r="AD57" s="46"/>
    </row>
    <row r="58" spans="3:30" s="178" customFormat="1" ht="15.75" customHeight="1" x14ac:dyDescent="0.25">
      <c r="J58" s="24"/>
      <c r="L58" s="46"/>
      <c r="M58" s="24"/>
      <c r="O58" s="46"/>
      <c r="P58" s="47"/>
      <c r="Q58" s="46"/>
      <c r="R58" s="46"/>
      <c r="S58" s="48"/>
      <c r="T58" s="24"/>
      <c r="U58" s="46"/>
      <c r="V58" s="48"/>
      <c r="W58" s="24"/>
      <c r="X58" s="46"/>
      <c r="Y58" s="48"/>
      <c r="Z58" s="46"/>
      <c r="AA58" s="46"/>
      <c r="AB58" s="48"/>
      <c r="AC58" s="48"/>
      <c r="AD58" s="46"/>
    </row>
    <row r="59" spans="3:30" s="178" customFormat="1" ht="15.75" customHeight="1" x14ac:dyDescent="0.25">
      <c r="J59" s="24"/>
      <c r="L59" s="46"/>
      <c r="M59" s="24"/>
      <c r="O59" s="46"/>
      <c r="P59" s="47"/>
      <c r="Q59" s="46"/>
      <c r="R59" s="46"/>
      <c r="S59" s="48"/>
      <c r="T59" s="24"/>
      <c r="U59" s="46"/>
      <c r="V59" s="48"/>
      <c r="W59" s="24"/>
      <c r="X59" s="46"/>
      <c r="Y59" s="48"/>
      <c r="Z59" s="46"/>
      <c r="AA59" s="46"/>
      <c r="AB59" s="48"/>
      <c r="AC59" s="48"/>
      <c r="AD59" s="46"/>
    </row>
    <row r="60" spans="3:30" s="178" customFormat="1" ht="15.75" customHeight="1" x14ac:dyDescent="0.25">
      <c r="J60" s="24"/>
      <c r="L60" s="46"/>
      <c r="M60" s="24"/>
      <c r="O60" s="46"/>
      <c r="P60" s="47"/>
      <c r="Q60" s="46"/>
      <c r="R60" s="46"/>
      <c r="S60" s="48"/>
      <c r="T60" s="24"/>
      <c r="U60" s="46"/>
      <c r="V60" s="48"/>
      <c r="W60" s="24"/>
      <c r="X60" s="46"/>
      <c r="Y60" s="48"/>
      <c r="Z60" s="46"/>
      <c r="AA60" s="46"/>
      <c r="AB60" s="48"/>
      <c r="AC60" s="48"/>
      <c r="AD60" s="46"/>
    </row>
    <row r="61" spans="3:30" s="97" customFormat="1" ht="35.1" customHeight="1" x14ac:dyDescent="0.25">
      <c r="C61" s="299" t="s">
        <v>59</v>
      </c>
      <c r="D61" s="299"/>
      <c r="E61" s="299"/>
      <c r="F61" s="299"/>
      <c r="G61" s="299"/>
      <c r="H61" s="299"/>
      <c r="J61" s="98"/>
      <c r="L61" s="99"/>
      <c r="M61" s="98"/>
      <c r="N61" s="100"/>
      <c r="O61" s="101"/>
      <c r="P61" s="102"/>
      <c r="Q61" s="101"/>
      <c r="R61" s="101"/>
      <c r="S61" s="103"/>
      <c r="T61" s="104"/>
      <c r="U61" s="101"/>
      <c r="V61" s="103"/>
      <c r="W61" s="104"/>
      <c r="X61" s="101"/>
      <c r="Y61" s="105"/>
      <c r="Z61" s="99"/>
      <c r="AA61" s="99"/>
      <c r="AB61" s="105"/>
      <c r="AC61" s="105"/>
      <c r="AD61" s="99"/>
    </row>
    <row r="62" spans="3:30" s="178" customFormat="1" ht="15.75" customHeight="1" x14ac:dyDescent="0.25">
      <c r="J62" s="24"/>
      <c r="L62" s="46"/>
      <c r="M62" s="24"/>
      <c r="O62" s="46"/>
      <c r="P62" s="47"/>
      <c r="Q62" s="46"/>
      <c r="R62" s="46"/>
      <c r="S62" s="48"/>
      <c r="T62" s="24"/>
      <c r="U62" s="46"/>
      <c r="V62" s="48"/>
      <c r="W62" s="24"/>
      <c r="X62" s="46"/>
      <c r="Y62" s="48"/>
      <c r="Z62" s="46"/>
      <c r="AA62" s="46"/>
      <c r="AB62" s="48"/>
      <c r="AC62" s="48"/>
      <c r="AD62" s="46"/>
    </row>
    <row r="63" spans="3:30" s="178" customFormat="1" ht="15.75" customHeight="1" x14ac:dyDescent="0.25">
      <c r="C63" s="301" t="s">
        <v>60</v>
      </c>
      <c r="D63" s="301"/>
      <c r="E63" s="301"/>
      <c r="J63" s="24"/>
      <c r="L63" s="46"/>
      <c r="M63" s="24"/>
      <c r="O63" s="46"/>
      <c r="P63" s="47"/>
      <c r="Q63" s="46"/>
      <c r="R63" s="46"/>
      <c r="S63" s="48"/>
      <c r="T63" s="24"/>
      <c r="U63" s="46"/>
      <c r="V63" s="48"/>
      <c r="W63" s="24"/>
      <c r="X63" s="46"/>
      <c r="Y63" s="48"/>
      <c r="Z63" s="46"/>
      <c r="AA63" s="46"/>
      <c r="AB63" s="48"/>
      <c r="AC63" s="48"/>
      <c r="AD63" s="46"/>
    </row>
    <row r="64" spans="3:30" s="178" customFormat="1" ht="15.75" customHeight="1" x14ac:dyDescent="0.25">
      <c r="J64" s="24"/>
      <c r="L64" s="46"/>
      <c r="M64" s="24"/>
      <c r="O64" s="46"/>
      <c r="P64" s="47"/>
      <c r="Q64" s="46"/>
      <c r="R64" s="46"/>
      <c r="S64" s="48"/>
      <c r="T64" s="24"/>
      <c r="U64" s="46"/>
      <c r="V64" s="48"/>
      <c r="W64" s="24"/>
      <c r="X64" s="46"/>
      <c r="Y64" s="48"/>
      <c r="Z64" s="46"/>
      <c r="AA64" s="46"/>
      <c r="AB64" s="48"/>
      <c r="AC64" s="48"/>
      <c r="AD64" s="46"/>
    </row>
    <row r="65" spans="3:30" s="178" customFormat="1" ht="30.75" customHeight="1" x14ac:dyDescent="0.25">
      <c r="C65" s="274" t="s">
        <v>61</v>
      </c>
      <c r="D65" s="274"/>
      <c r="E65" s="274"/>
      <c r="F65" s="113" t="s">
        <v>62</v>
      </c>
      <c r="J65" s="24"/>
      <c r="L65" s="46"/>
      <c r="M65" s="24"/>
      <c r="O65" s="46"/>
      <c r="P65" s="47"/>
      <c r="Q65" s="46"/>
      <c r="R65" s="46"/>
      <c r="S65" s="48"/>
      <c r="T65" s="24"/>
      <c r="U65" s="46"/>
      <c r="V65" s="48"/>
      <c r="W65" s="24"/>
      <c r="X65" s="46"/>
      <c r="Y65" s="48"/>
      <c r="Z65" s="46"/>
      <c r="AA65" s="46"/>
      <c r="AB65" s="48"/>
      <c r="AC65" s="48"/>
      <c r="AD65" s="46"/>
    </row>
    <row r="66" spans="3:30" s="178" customFormat="1" ht="45.75" customHeight="1" x14ac:dyDescent="0.25">
      <c r="C66" s="207" t="s">
        <v>61</v>
      </c>
      <c r="D66" s="207" t="s">
        <v>63</v>
      </c>
      <c r="E66" s="223" t="s">
        <v>64</v>
      </c>
      <c r="F66" s="113" t="s">
        <v>65</v>
      </c>
      <c r="J66" s="24"/>
      <c r="L66" s="46"/>
      <c r="M66" s="24"/>
      <c r="O66" s="46"/>
      <c r="P66" s="47"/>
      <c r="Q66" s="46"/>
      <c r="R66" s="46"/>
      <c r="S66" s="48"/>
      <c r="T66" s="24"/>
      <c r="U66" s="46"/>
      <c r="V66" s="48"/>
      <c r="W66" s="24"/>
      <c r="X66" s="46"/>
      <c r="Y66" s="48"/>
      <c r="Z66" s="46"/>
      <c r="AA66" s="46"/>
      <c r="AB66" s="48"/>
      <c r="AC66" s="48"/>
      <c r="AD66" s="46"/>
    </row>
    <row r="67" spans="3:30" s="178" customFormat="1" ht="51.75" customHeight="1" x14ac:dyDescent="0.25">
      <c r="C67" s="224" t="s">
        <v>66</v>
      </c>
      <c r="D67" s="225">
        <v>0.50600000000000001</v>
      </c>
      <c r="E67" s="210" t="s">
        <v>76</v>
      </c>
      <c r="F67" s="113">
        <v>0.47</v>
      </c>
      <c r="J67" s="24"/>
      <c r="L67" s="46"/>
      <c r="M67" s="24"/>
      <c r="O67" s="46"/>
      <c r="P67" s="47"/>
      <c r="Q67" s="46"/>
      <c r="R67" s="46"/>
      <c r="S67" s="48"/>
      <c r="T67" s="24"/>
      <c r="U67" s="46"/>
      <c r="V67" s="48"/>
      <c r="W67" s="24"/>
      <c r="X67" s="46"/>
      <c r="Y67" s="48"/>
      <c r="Z67" s="46"/>
      <c r="AA67" s="46"/>
      <c r="AB67" s="48"/>
      <c r="AC67" s="48"/>
      <c r="AD67" s="46"/>
    </row>
    <row r="68" spans="3:30" s="178" customFormat="1" ht="51.75" customHeight="1" x14ac:dyDescent="0.25">
      <c r="C68" s="224" t="s">
        <v>68</v>
      </c>
      <c r="D68" s="225">
        <v>1.07</v>
      </c>
      <c r="E68" s="210" t="s">
        <v>69</v>
      </c>
      <c r="F68" s="113">
        <v>0.47</v>
      </c>
      <c r="J68" s="24"/>
      <c r="L68" s="46"/>
      <c r="M68" s="24"/>
      <c r="O68" s="46"/>
      <c r="P68" s="47"/>
      <c r="Q68" s="46"/>
      <c r="R68" s="46"/>
      <c r="S68" s="48"/>
      <c r="T68" s="24"/>
      <c r="U68" s="46"/>
      <c r="V68" s="48"/>
      <c r="W68" s="24"/>
      <c r="X68" s="46"/>
      <c r="Y68" s="48"/>
      <c r="Z68" s="46"/>
      <c r="AA68" s="46"/>
      <c r="AB68" s="48"/>
      <c r="AC68" s="48"/>
      <c r="AD68" s="46"/>
    </row>
    <row r="69" spans="3:30" s="178" customFormat="1" ht="51.75" customHeight="1" x14ac:dyDescent="0.25">
      <c r="C69" s="224" t="s">
        <v>70</v>
      </c>
      <c r="D69" s="225">
        <v>0.70699999999999996</v>
      </c>
      <c r="E69" s="210" t="s">
        <v>67</v>
      </c>
      <c r="F69" s="113">
        <v>0.47</v>
      </c>
      <c r="J69" s="24"/>
      <c r="L69" s="46"/>
      <c r="M69" s="24"/>
      <c r="O69" s="46"/>
      <c r="P69" s="47"/>
      <c r="Q69" s="46"/>
      <c r="R69" s="46"/>
      <c r="S69" s="48"/>
      <c r="T69" s="24"/>
      <c r="U69" s="46"/>
      <c r="V69" s="48"/>
      <c r="W69" s="24"/>
      <c r="X69" s="46"/>
      <c r="Y69" s="48"/>
      <c r="Z69" s="46"/>
      <c r="AA69" s="46"/>
      <c r="AB69" s="48"/>
      <c r="AC69" s="48"/>
      <c r="AD69" s="46"/>
    </row>
    <row r="70" spans="3:30" s="178" customFormat="1" ht="51.75" customHeight="1" x14ac:dyDescent="0.25">
      <c r="C70" s="224" t="s">
        <v>71</v>
      </c>
      <c r="D70" s="225">
        <v>1.2050000000000001</v>
      </c>
      <c r="E70" s="210" t="s">
        <v>69</v>
      </c>
      <c r="F70" s="113">
        <v>0.47</v>
      </c>
      <c r="J70" s="24"/>
      <c r="L70" s="46"/>
      <c r="M70" s="24"/>
      <c r="O70" s="46"/>
      <c r="P70" s="47"/>
      <c r="Q70" s="46"/>
      <c r="R70" s="46"/>
      <c r="S70" s="48"/>
      <c r="T70" s="24"/>
      <c r="U70" s="46"/>
      <c r="V70" s="48"/>
      <c r="W70" s="24"/>
      <c r="X70" s="46"/>
      <c r="Y70" s="48"/>
      <c r="Z70" s="46"/>
      <c r="AA70" s="46"/>
      <c r="AB70" s="48"/>
      <c r="AC70" s="48"/>
      <c r="AD70" s="46"/>
    </row>
    <row r="71" spans="3:30" s="178" customFormat="1" ht="51.75" customHeight="1" x14ac:dyDescent="0.25">
      <c r="C71" s="224" t="s">
        <v>72</v>
      </c>
      <c r="D71" s="225">
        <v>0.33100000000000002</v>
      </c>
      <c r="E71" s="210" t="s">
        <v>76</v>
      </c>
      <c r="F71" s="113">
        <v>0.47</v>
      </c>
      <c r="J71" s="24"/>
      <c r="L71" s="46"/>
      <c r="M71" s="24"/>
      <c r="O71" s="46"/>
      <c r="P71" s="47"/>
      <c r="Q71" s="46"/>
      <c r="R71" s="46"/>
      <c r="S71" s="48"/>
      <c r="T71" s="24"/>
      <c r="U71" s="46"/>
      <c r="V71" s="48"/>
      <c r="W71" s="24"/>
      <c r="X71" s="46"/>
      <c r="Y71" s="48"/>
      <c r="Z71" s="46"/>
      <c r="AA71" s="46"/>
      <c r="AB71" s="48"/>
      <c r="AC71" s="48"/>
      <c r="AD71" s="46"/>
    </row>
    <row r="72" spans="3:30" s="178" customFormat="1" ht="51.75" customHeight="1" x14ac:dyDescent="0.25">
      <c r="C72" s="224" t="s">
        <v>73</v>
      </c>
      <c r="D72" s="225">
        <v>0.41599999999999998</v>
      </c>
      <c r="E72" s="210" t="s">
        <v>76</v>
      </c>
      <c r="F72" s="113">
        <v>0.47</v>
      </c>
      <c r="J72" s="24"/>
      <c r="L72" s="46"/>
      <c r="M72" s="24"/>
      <c r="O72" s="46"/>
      <c r="P72" s="47"/>
      <c r="Q72" s="46"/>
      <c r="R72" s="46"/>
      <c r="S72" s="48"/>
      <c r="T72" s="24"/>
      <c r="U72" s="46"/>
      <c r="V72" s="48"/>
      <c r="W72" s="24"/>
      <c r="X72" s="46"/>
      <c r="Y72" s="48"/>
      <c r="Z72" s="46"/>
      <c r="AA72" s="46"/>
      <c r="AB72" s="48"/>
      <c r="AC72" s="48"/>
      <c r="AD72" s="46"/>
    </row>
    <row r="73" spans="3:30" s="178" customFormat="1" ht="51.75" customHeight="1" x14ac:dyDescent="0.25">
      <c r="C73" s="224" t="s">
        <v>74</v>
      </c>
      <c r="D73" s="225">
        <v>4.7E-2</v>
      </c>
      <c r="E73" s="210" t="s">
        <v>76</v>
      </c>
      <c r="F73" s="113">
        <v>0.47</v>
      </c>
      <c r="J73" s="24"/>
      <c r="L73" s="46"/>
      <c r="M73" s="24"/>
      <c r="O73" s="46"/>
      <c r="P73" s="47"/>
      <c r="Q73" s="46"/>
      <c r="R73" s="46"/>
      <c r="S73" s="48"/>
      <c r="T73" s="24"/>
      <c r="U73" s="46"/>
      <c r="V73" s="48"/>
      <c r="W73" s="24"/>
      <c r="X73" s="46"/>
      <c r="Y73" s="48"/>
      <c r="Z73" s="46"/>
      <c r="AA73" s="46"/>
      <c r="AB73" s="48"/>
      <c r="AC73" s="48"/>
      <c r="AD73" s="46"/>
    </row>
    <row r="74" spans="3:30" s="178" customFormat="1" ht="51.75" customHeight="1" x14ac:dyDescent="0.25">
      <c r="C74" s="224" t="s">
        <v>75</v>
      </c>
      <c r="D74" s="225">
        <v>0.156</v>
      </c>
      <c r="E74" s="210" t="s">
        <v>76</v>
      </c>
      <c r="F74" s="113">
        <v>0.47</v>
      </c>
      <c r="J74" s="24"/>
      <c r="L74" s="46"/>
      <c r="M74" s="24"/>
      <c r="O74" s="46"/>
      <c r="P74" s="47"/>
      <c r="Q74" s="46"/>
      <c r="R74" s="46"/>
      <c r="S74" s="48"/>
      <c r="T74" s="24"/>
      <c r="U74" s="46"/>
      <c r="V74" s="48"/>
      <c r="W74" s="24"/>
      <c r="X74" s="46"/>
      <c r="Y74" s="48"/>
      <c r="Z74" s="46"/>
      <c r="AA74" s="46"/>
      <c r="AB74" s="48"/>
      <c r="AC74" s="48"/>
      <c r="AD74" s="46"/>
    </row>
    <row r="75" spans="3:30" s="178" customFormat="1" ht="51.75" customHeight="1" x14ac:dyDescent="0.25">
      <c r="C75" s="224" t="s">
        <v>77</v>
      </c>
      <c r="D75" s="225">
        <v>0.47899999999999998</v>
      </c>
      <c r="E75" s="210" t="s">
        <v>76</v>
      </c>
      <c r="F75" s="113">
        <v>0.47</v>
      </c>
      <c r="J75" s="24"/>
      <c r="L75" s="46"/>
      <c r="M75" s="24"/>
      <c r="O75" s="46"/>
      <c r="P75" s="47"/>
      <c r="Q75" s="46"/>
      <c r="R75" s="46"/>
      <c r="S75" s="48"/>
      <c r="T75" s="24"/>
      <c r="U75" s="46"/>
      <c r="V75" s="48"/>
      <c r="W75" s="24"/>
      <c r="X75" s="46"/>
      <c r="Y75" s="48"/>
      <c r="Z75" s="46"/>
      <c r="AA75" s="46"/>
      <c r="AB75" s="48"/>
      <c r="AC75" s="48"/>
      <c r="AD75" s="46"/>
    </row>
    <row r="76" spans="3:30" s="178" customFormat="1" ht="51.75" customHeight="1" x14ac:dyDescent="0.25">
      <c r="C76" s="224" t="s">
        <v>78</v>
      </c>
      <c r="D76" s="225">
        <v>0.47799999999999998</v>
      </c>
      <c r="E76" s="210" t="s">
        <v>76</v>
      </c>
      <c r="F76" s="113">
        <v>0.47</v>
      </c>
      <c r="J76" s="24"/>
      <c r="L76" s="46"/>
      <c r="M76" s="24"/>
      <c r="O76" s="46"/>
      <c r="P76" s="47"/>
      <c r="Q76" s="46"/>
      <c r="R76" s="46"/>
      <c r="S76" s="48"/>
      <c r="T76" s="24"/>
      <c r="U76" s="46"/>
      <c r="V76" s="48"/>
      <c r="W76" s="24"/>
      <c r="X76" s="46"/>
      <c r="Y76" s="48"/>
      <c r="Z76" s="46"/>
      <c r="AA76" s="46"/>
      <c r="AB76" s="48"/>
      <c r="AC76" s="48"/>
      <c r="AD76" s="46"/>
    </row>
    <row r="77" spans="3:30" s="178" customFormat="1" ht="51.75" customHeight="1" x14ac:dyDescent="0.25">
      <c r="C77" s="224" t="s">
        <v>79</v>
      </c>
      <c r="D77" s="225">
        <v>0.23599999999999999</v>
      </c>
      <c r="E77" s="210" t="s">
        <v>76</v>
      </c>
      <c r="F77" s="113">
        <v>0.47</v>
      </c>
      <c r="J77" s="24"/>
      <c r="L77" s="46"/>
      <c r="M77" s="24"/>
      <c r="O77" s="46"/>
      <c r="P77" s="47"/>
      <c r="Q77" s="46"/>
      <c r="R77" s="46"/>
      <c r="S77" s="48"/>
      <c r="T77" s="24"/>
      <c r="U77" s="46"/>
      <c r="V77" s="48"/>
      <c r="W77" s="24"/>
      <c r="X77" s="46"/>
      <c r="Y77" s="48"/>
      <c r="Z77" s="46"/>
      <c r="AA77" s="46"/>
      <c r="AB77" s="48"/>
      <c r="AC77" s="48"/>
      <c r="AD77" s="46"/>
    </row>
    <row r="78" spans="3:30" s="178" customFormat="1" ht="51.75" customHeight="1" x14ac:dyDescent="0.25">
      <c r="C78" s="224" t="s">
        <v>80</v>
      </c>
      <c r="D78" s="225">
        <v>0.49099999999999999</v>
      </c>
      <c r="E78" s="210" t="s">
        <v>76</v>
      </c>
      <c r="F78" s="113">
        <v>0.47</v>
      </c>
      <c r="J78" s="24"/>
      <c r="L78" s="46"/>
      <c r="M78" s="24"/>
      <c r="O78" s="46"/>
      <c r="P78" s="47"/>
      <c r="Q78" s="46"/>
      <c r="R78" s="46"/>
      <c r="S78" s="48"/>
      <c r="T78" s="24"/>
      <c r="U78" s="46"/>
      <c r="V78" s="48"/>
      <c r="W78" s="24"/>
      <c r="X78" s="46"/>
      <c r="Y78" s="48"/>
      <c r="Z78" s="46"/>
      <c r="AA78" s="46"/>
      <c r="AB78" s="48"/>
      <c r="AC78" s="48"/>
      <c r="AD78" s="46"/>
    </row>
    <row r="79" spans="3:30" s="178" customFormat="1" ht="51.75" customHeight="1" x14ac:dyDescent="0.25">
      <c r="C79" s="224" t="s">
        <v>81</v>
      </c>
      <c r="D79" s="225">
        <v>0.29299999999999998</v>
      </c>
      <c r="E79" s="210" t="s">
        <v>76</v>
      </c>
      <c r="F79" s="113">
        <v>0.47</v>
      </c>
      <c r="J79" s="24"/>
      <c r="L79" s="46"/>
      <c r="M79" s="24"/>
      <c r="O79" s="46"/>
      <c r="P79" s="47"/>
      <c r="Q79" s="46"/>
      <c r="R79" s="46"/>
      <c r="S79" s="48"/>
      <c r="T79" s="24"/>
      <c r="U79" s="46"/>
      <c r="V79" s="48"/>
      <c r="W79" s="24"/>
      <c r="X79" s="46"/>
      <c r="Y79" s="48"/>
      <c r="Z79" s="46"/>
      <c r="AA79" s="46"/>
      <c r="AB79" s="48"/>
      <c r="AC79" s="48"/>
      <c r="AD79" s="46"/>
    </row>
    <row r="80" spans="3:30" s="178" customFormat="1" ht="51.75" customHeight="1" x14ac:dyDescent="0.25">
      <c r="C80" s="224" t="s">
        <v>82</v>
      </c>
      <c r="D80" s="225">
        <v>0.313</v>
      </c>
      <c r="E80" s="210" t="s">
        <v>76</v>
      </c>
      <c r="F80" s="113">
        <v>0.47</v>
      </c>
      <c r="J80" s="24"/>
      <c r="L80" s="46"/>
      <c r="M80" s="24"/>
      <c r="O80" s="46"/>
      <c r="P80" s="47"/>
      <c r="Q80" s="46"/>
      <c r="R80" s="46"/>
      <c r="S80" s="48"/>
      <c r="T80" s="24"/>
      <c r="U80" s="46"/>
      <c r="V80" s="48"/>
      <c r="W80" s="24"/>
      <c r="X80" s="46"/>
      <c r="Y80" s="48"/>
      <c r="Z80" s="46"/>
      <c r="AA80" s="46"/>
      <c r="AB80" s="48"/>
      <c r="AC80" s="48"/>
      <c r="AD80" s="46"/>
    </row>
    <row r="81" spans="3:30" s="178" customFormat="1" ht="51.75" customHeight="1" x14ac:dyDescent="0.25">
      <c r="C81" s="224" t="s">
        <v>83</v>
      </c>
      <c r="D81" s="225">
        <v>0.27700000000000002</v>
      </c>
      <c r="E81" s="210" t="s">
        <v>76</v>
      </c>
      <c r="F81" s="113">
        <v>0.47</v>
      </c>
      <c r="J81" s="24"/>
      <c r="L81" s="46"/>
      <c r="M81" s="24"/>
      <c r="O81" s="46"/>
      <c r="P81" s="47"/>
      <c r="Q81" s="46"/>
      <c r="R81" s="46"/>
      <c r="S81" s="48"/>
      <c r="T81" s="24"/>
      <c r="U81" s="46"/>
      <c r="V81" s="48"/>
      <c r="W81" s="24"/>
      <c r="X81" s="46"/>
      <c r="Y81" s="48"/>
      <c r="Z81" s="46"/>
      <c r="AA81" s="46"/>
      <c r="AB81" s="48"/>
      <c r="AC81" s="48"/>
      <c r="AD81" s="46"/>
    </row>
    <row r="82" spans="3:30" s="178" customFormat="1" ht="51.75" customHeight="1" x14ac:dyDescent="0.25">
      <c r="C82" s="224" t="s">
        <v>84</v>
      </c>
      <c r="D82" s="225">
        <v>0.34699999999999998</v>
      </c>
      <c r="E82" s="210" t="s">
        <v>76</v>
      </c>
      <c r="F82" s="113">
        <v>0.47</v>
      </c>
      <c r="J82" s="24"/>
      <c r="L82" s="46"/>
      <c r="M82" s="24"/>
      <c r="O82" s="46"/>
      <c r="P82" s="47"/>
      <c r="Q82" s="46"/>
      <c r="R82" s="46"/>
      <c r="S82" s="48"/>
      <c r="T82" s="24"/>
      <c r="U82" s="46"/>
      <c r="V82" s="48"/>
      <c r="W82" s="24"/>
      <c r="X82" s="46"/>
      <c r="Y82" s="48"/>
      <c r="Z82" s="46"/>
      <c r="AA82" s="46"/>
      <c r="AB82" s="48"/>
      <c r="AC82" s="48"/>
      <c r="AD82" s="46"/>
    </row>
    <row r="83" spans="3:30" s="178" customFormat="1" ht="51.75" customHeight="1" x14ac:dyDescent="0.25">
      <c r="C83" s="224" t="s">
        <v>85</v>
      </c>
      <c r="D83" s="225">
        <v>0.53600000000000003</v>
      </c>
      <c r="E83" s="210" t="s">
        <v>76</v>
      </c>
      <c r="F83" s="113">
        <v>0.47</v>
      </c>
      <c r="J83" s="24"/>
      <c r="L83" s="46"/>
      <c r="M83" s="24"/>
      <c r="O83" s="46"/>
      <c r="P83" s="47"/>
      <c r="Q83" s="46"/>
      <c r="R83" s="46"/>
      <c r="S83" s="48"/>
      <c r="T83" s="24"/>
      <c r="U83" s="46"/>
      <c r="V83" s="48"/>
      <c r="W83" s="24"/>
      <c r="X83" s="46"/>
      <c r="Y83" s="48"/>
      <c r="Z83" s="46"/>
      <c r="AA83" s="46"/>
      <c r="AB83" s="48"/>
      <c r="AC83" s="48"/>
      <c r="AD83" s="46"/>
    </row>
    <row r="84" spans="3:30" s="178" customFormat="1" ht="51.75" customHeight="1" x14ac:dyDescent="0.25">
      <c r="C84" s="224" t="s">
        <v>86</v>
      </c>
      <c r="D84" s="225">
        <v>0.29199999999999998</v>
      </c>
      <c r="E84" s="210" t="s">
        <v>76</v>
      </c>
      <c r="F84" s="113">
        <v>0.47</v>
      </c>
      <c r="J84" s="24"/>
      <c r="L84" s="46"/>
      <c r="M84" s="24"/>
      <c r="O84" s="46"/>
      <c r="P84" s="47"/>
      <c r="Q84" s="46"/>
      <c r="R84" s="46"/>
      <c r="S84" s="48"/>
      <c r="T84" s="24"/>
      <c r="U84" s="46"/>
      <c r="V84" s="48"/>
      <c r="W84" s="24"/>
      <c r="X84" s="46"/>
      <c r="Y84" s="48"/>
      <c r="Z84" s="46"/>
      <c r="AA84" s="46"/>
      <c r="AB84" s="48"/>
      <c r="AC84" s="48"/>
      <c r="AD84" s="46"/>
    </row>
    <row r="85" spans="3:30" s="178" customFormat="1" ht="51.75" customHeight="1" x14ac:dyDescent="0.25">
      <c r="C85" s="224" t="s">
        <v>87</v>
      </c>
      <c r="D85" s="225">
        <v>9.4E-2</v>
      </c>
      <c r="E85" s="210" t="s">
        <v>76</v>
      </c>
      <c r="F85" s="113">
        <v>0.47</v>
      </c>
      <c r="J85" s="24"/>
      <c r="L85" s="46"/>
      <c r="M85" s="24"/>
      <c r="O85" s="46"/>
      <c r="P85" s="47"/>
      <c r="Q85" s="46"/>
      <c r="R85" s="46"/>
      <c r="S85" s="48"/>
      <c r="T85" s="24"/>
      <c r="U85" s="46"/>
      <c r="V85" s="48"/>
      <c r="W85" s="24"/>
      <c r="X85" s="46"/>
      <c r="Y85" s="48"/>
      <c r="Z85" s="46"/>
      <c r="AA85" s="46"/>
      <c r="AB85" s="48"/>
      <c r="AC85" s="48"/>
      <c r="AD85" s="46"/>
    </row>
    <row r="86" spans="3:30" s="178" customFormat="1" ht="51.75" customHeight="1" x14ac:dyDescent="0.25">
      <c r="C86" s="224" t="s">
        <v>88</v>
      </c>
      <c r="D86" s="225">
        <v>1.056</v>
      </c>
      <c r="E86" s="210" t="s">
        <v>69</v>
      </c>
      <c r="F86" s="113">
        <v>0.47</v>
      </c>
      <c r="J86" s="24"/>
      <c r="L86" s="46"/>
      <c r="M86" s="24"/>
      <c r="O86" s="46"/>
      <c r="P86" s="47"/>
      <c r="Q86" s="46"/>
      <c r="R86" s="46"/>
      <c r="S86" s="48"/>
      <c r="T86" s="24"/>
      <c r="U86" s="46"/>
      <c r="V86" s="48"/>
      <c r="W86" s="24"/>
      <c r="X86" s="46"/>
      <c r="Y86" s="48"/>
      <c r="Z86" s="46"/>
      <c r="AA86" s="46"/>
      <c r="AB86" s="48"/>
      <c r="AC86" s="48"/>
      <c r="AD86" s="46"/>
    </row>
    <row r="87" spans="3:30" s="178" customFormat="1" ht="51.75" customHeight="1" x14ac:dyDescent="0.25">
      <c r="C87" s="224" t="s">
        <v>89</v>
      </c>
      <c r="D87" s="225">
        <v>1</v>
      </c>
      <c r="E87" s="210" t="s">
        <v>69</v>
      </c>
      <c r="F87" s="113">
        <v>0.47</v>
      </c>
      <c r="J87" s="24"/>
      <c r="L87" s="46"/>
      <c r="M87" s="24"/>
      <c r="O87" s="46"/>
      <c r="P87" s="47"/>
      <c r="Q87" s="46"/>
      <c r="R87" s="46"/>
      <c r="S87" s="48"/>
      <c r="T87" s="24"/>
      <c r="U87" s="46"/>
      <c r="V87" s="48"/>
      <c r="W87" s="24"/>
      <c r="X87" s="46"/>
      <c r="Y87" s="48"/>
      <c r="Z87" s="46"/>
      <c r="AA87" s="46"/>
      <c r="AB87" s="48"/>
      <c r="AC87" s="48"/>
      <c r="AD87" s="46"/>
    </row>
    <row r="88" spans="3:30" s="178" customFormat="1" ht="51.75" customHeight="1" x14ac:dyDescent="0.25">
      <c r="C88" s="224" t="s">
        <v>90</v>
      </c>
      <c r="D88" s="225">
        <v>0</v>
      </c>
      <c r="E88" s="210" t="s">
        <v>76</v>
      </c>
      <c r="F88" s="113">
        <v>0.47</v>
      </c>
      <c r="J88" s="24"/>
      <c r="L88" s="46"/>
      <c r="M88" s="24"/>
      <c r="O88" s="46"/>
      <c r="P88" s="47"/>
      <c r="Q88" s="46"/>
      <c r="R88" s="46"/>
      <c r="S88" s="48"/>
      <c r="T88" s="24"/>
      <c r="U88" s="46"/>
      <c r="V88" s="48"/>
      <c r="W88" s="24"/>
      <c r="X88" s="46"/>
      <c r="Y88" s="48"/>
      <c r="Z88" s="46"/>
      <c r="AA88" s="46"/>
      <c r="AB88" s="48"/>
      <c r="AC88" s="48"/>
      <c r="AD88" s="46"/>
    </row>
    <row r="89" spans="3:30" s="178" customFormat="1" ht="51.75" customHeight="1" x14ac:dyDescent="0.25">
      <c r="C89" s="226" t="s">
        <v>91</v>
      </c>
      <c r="D89" s="227">
        <f>F67</f>
        <v>0.47</v>
      </c>
      <c r="E89" s="119" t="str">
        <f>IF(D89&lt;0.5999,"NO SATISFACTORIO",(IF(D89&lt;0.8499,"PARCIALMENTE SATISFACTORIO","SATISFACTORIO")))</f>
        <v>NO SATISFACTORIO</v>
      </c>
      <c r="F89" s="113"/>
      <c r="J89" s="24"/>
      <c r="L89" s="46"/>
      <c r="M89" s="24"/>
      <c r="O89" s="46"/>
      <c r="P89" s="47"/>
      <c r="Q89" s="46"/>
      <c r="R89" s="46"/>
      <c r="S89" s="48"/>
      <c r="T89" s="24"/>
      <c r="U89" s="46"/>
      <c r="V89" s="48"/>
      <c r="W89" s="24"/>
      <c r="X89" s="46"/>
      <c r="Y89" s="48"/>
      <c r="Z89" s="46"/>
      <c r="AA89" s="46"/>
      <c r="AB89" s="48"/>
      <c r="AC89" s="48"/>
      <c r="AD89" s="46"/>
    </row>
    <row r="90" spans="3:30" s="178" customFormat="1" ht="15.75" customHeight="1" x14ac:dyDescent="0.25">
      <c r="J90" s="24"/>
      <c r="L90" s="46"/>
      <c r="M90" s="24"/>
      <c r="O90" s="46"/>
      <c r="P90" s="47"/>
      <c r="Q90" s="46"/>
      <c r="R90" s="46"/>
      <c r="S90" s="48"/>
      <c r="T90" s="24"/>
      <c r="U90" s="46"/>
      <c r="V90" s="48"/>
      <c r="W90" s="24"/>
      <c r="X90" s="46"/>
      <c r="Y90" s="48"/>
      <c r="Z90" s="46"/>
      <c r="AA90" s="46"/>
      <c r="AB90" s="48"/>
      <c r="AC90" s="48"/>
      <c r="AD90" s="46"/>
    </row>
    <row r="91" spans="3:30" s="178" customFormat="1" ht="15.75" customHeight="1" x14ac:dyDescent="0.25">
      <c r="J91" s="24"/>
      <c r="L91" s="46"/>
      <c r="M91" s="24"/>
      <c r="O91" s="46"/>
      <c r="P91" s="47"/>
      <c r="Q91" s="46"/>
      <c r="R91" s="46"/>
      <c r="S91" s="48"/>
      <c r="T91" s="24"/>
      <c r="U91" s="46"/>
      <c r="V91" s="48"/>
      <c r="W91" s="24"/>
      <c r="X91" s="46"/>
      <c r="Y91" s="48"/>
      <c r="Z91" s="46"/>
      <c r="AA91" s="46"/>
      <c r="AB91" s="48"/>
      <c r="AC91" s="48"/>
      <c r="AD91" s="46"/>
    </row>
    <row r="92" spans="3:30" s="178" customFormat="1" ht="15.75" customHeight="1" x14ac:dyDescent="0.25">
      <c r="J92" s="24"/>
      <c r="L92" s="46"/>
      <c r="M92" s="24"/>
      <c r="O92" s="46"/>
      <c r="P92" s="47"/>
      <c r="Q92" s="46"/>
      <c r="R92" s="46"/>
      <c r="S92" s="48"/>
      <c r="T92" s="24"/>
      <c r="U92" s="46"/>
      <c r="V92" s="48"/>
      <c r="W92" s="24"/>
      <c r="X92" s="46"/>
      <c r="Y92" s="48"/>
      <c r="Z92" s="46"/>
      <c r="AA92" s="46"/>
      <c r="AB92" s="48"/>
      <c r="AC92" s="48"/>
      <c r="AD92" s="46"/>
    </row>
    <row r="93" spans="3:30" s="97" customFormat="1" ht="35.1" customHeight="1" x14ac:dyDescent="0.25">
      <c r="C93" s="299" t="s">
        <v>92</v>
      </c>
      <c r="D93" s="299"/>
      <c r="E93" s="299"/>
      <c r="F93" s="299"/>
      <c r="G93" s="299"/>
      <c r="H93" s="299"/>
      <c r="J93" s="98"/>
      <c r="L93" s="99"/>
      <c r="M93" s="98"/>
      <c r="N93" s="100"/>
      <c r="O93" s="101"/>
      <c r="P93" s="102"/>
      <c r="Q93" s="101"/>
      <c r="R93" s="101"/>
      <c r="S93" s="103"/>
      <c r="T93" s="104"/>
      <c r="U93" s="101"/>
      <c r="V93" s="103"/>
      <c r="W93" s="104"/>
      <c r="X93" s="101"/>
      <c r="Y93" s="105"/>
      <c r="Z93" s="99"/>
      <c r="AA93" s="99"/>
      <c r="AB93" s="105"/>
      <c r="AC93" s="105"/>
      <c r="AD93" s="99"/>
    </row>
    <row r="94" spans="3:30" s="178" customFormat="1" ht="15.75" customHeight="1" x14ac:dyDescent="0.25">
      <c r="J94" s="24"/>
      <c r="L94" s="46"/>
      <c r="M94" s="24"/>
      <c r="O94" s="46"/>
      <c r="P94" s="47"/>
      <c r="Q94" s="46"/>
      <c r="R94" s="46"/>
      <c r="S94" s="48"/>
      <c r="T94" s="24"/>
      <c r="U94" s="46"/>
      <c r="V94" s="48"/>
      <c r="W94" s="24"/>
      <c r="X94" s="46"/>
      <c r="Y94" s="48"/>
      <c r="Z94" s="46"/>
      <c r="AA94" s="46"/>
      <c r="AB94" s="48"/>
      <c r="AC94" s="48"/>
      <c r="AD94" s="46"/>
    </row>
    <row r="95" spans="3:30" s="178" customFormat="1" ht="15.75" customHeight="1" x14ac:dyDescent="0.25">
      <c r="C95" s="301" t="s">
        <v>60</v>
      </c>
      <c r="D95" s="301"/>
      <c r="J95" s="24"/>
      <c r="L95" s="46"/>
      <c r="M95" s="24"/>
      <c r="O95" s="46"/>
      <c r="P95" s="47"/>
      <c r="Q95" s="46"/>
      <c r="R95" s="46"/>
      <c r="S95" s="48"/>
      <c r="T95" s="24"/>
      <c r="U95" s="46"/>
      <c r="V95" s="48"/>
      <c r="W95" s="24"/>
      <c r="X95" s="46"/>
      <c r="Y95" s="48"/>
      <c r="Z95" s="46"/>
      <c r="AA95" s="46"/>
      <c r="AB95" s="48"/>
      <c r="AC95" s="48"/>
      <c r="AD95" s="46"/>
    </row>
    <row r="96" spans="3:30" s="178" customFormat="1" ht="15.75" customHeight="1" x14ac:dyDescent="0.25">
      <c r="J96" s="24"/>
      <c r="L96" s="46"/>
      <c r="M96" s="24"/>
      <c r="O96" s="46"/>
      <c r="P96" s="47"/>
      <c r="Q96" s="46"/>
      <c r="R96" s="46"/>
      <c r="S96" s="48"/>
      <c r="T96" s="24"/>
      <c r="U96" s="46"/>
      <c r="V96" s="48"/>
      <c r="W96" s="24"/>
      <c r="X96" s="46"/>
      <c r="Y96" s="48"/>
      <c r="Z96" s="46"/>
      <c r="AA96" s="46"/>
      <c r="AB96" s="48"/>
      <c r="AC96" s="48"/>
      <c r="AD96" s="46"/>
    </row>
    <row r="97" spans="3:30" s="178" customFormat="1" ht="45.75" customHeight="1" x14ac:dyDescent="0.2">
      <c r="C97" s="274" t="s">
        <v>61</v>
      </c>
      <c r="D97" s="274"/>
      <c r="E97" s="302" t="s">
        <v>93</v>
      </c>
      <c r="F97" s="302"/>
      <c r="G97" s="302"/>
      <c r="H97" s="117"/>
      <c r="J97" s="24"/>
      <c r="L97" s="46"/>
      <c r="M97" s="24"/>
      <c r="O97" s="46"/>
      <c r="P97" s="47"/>
      <c r="Q97" s="46"/>
      <c r="R97" s="46"/>
      <c r="S97" s="48"/>
      <c r="T97" s="24"/>
      <c r="U97" s="46"/>
      <c r="V97" s="48"/>
      <c r="W97" s="24"/>
      <c r="X97" s="46"/>
      <c r="Y97" s="48"/>
      <c r="Z97" s="46"/>
      <c r="AA97" s="46"/>
      <c r="AB97" s="48"/>
      <c r="AC97" s="48"/>
      <c r="AD97" s="46"/>
    </row>
    <row r="98" spans="3:30" s="178" customFormat="1" ht="45.75" customHeight="1" x14ac:dyDescent="0.25">
      <c r="C98" s="207" t="s">
        <v>94</v>
      </c>
      <c r="D98" s="207" t="s">
        <v>63</v>
      </c>
      <c r="E98" s="248" t="s">
        <v>93</v>
      </c>
      <c r="F98" s="248" t="s">
        <v>63</v>
      </c>
      <c r="G98" s="249" t="s">
        <v>64</v>
      </c>
      <c r="H98" s="113" t="s">
        <v>65</v>
      </c>
      <c r="J98" s="24"/>
      <c r="L98" s="46"/>
      <c r="M98" s="24"/>
      <c r="O98" s="46"/>
      <c r="P98" s="47"/>
      <c r="Q98" s="46"/>
      <c r="R98" s="46"/>
      <c r="S98" s="48"/>
      <c r="T98" s="24"/>
      <c r="U98" s="46"/>
      <c r="V98" s="48"/>
      <c r="W98" s="24"/>
      <c r="X98" s="46"/>
      <c r="Y98" s="48"/>
      <c r="Z98" s="46"/>
      <c r="AA98" s="46"/>
      <c r="AB98" s="48"/>
      <c r="AC98" s="48"/>
      <c r="AD98" s="46"/>
    </row>
    <row r="99" spans="3:30" s="178" customFormat="1" ht="54.75" customHeight="1" x14ac:dyDescent="0.25">
      <c r="C99" s="303" t="s">
        <v>95</v>
      </c>
      <c r="D99" s="332">
        <v>0.50600000000000001</v>
      </c>
      <c r="E99" s="233" t="s">
        <v>96</v>
      </c>
      <c r="F99" s="253">
        <v>0.76</v>
      </c>
      <c r="G99" s="230" t="s">
        <v>67</v>
      </c>
      <c r="H99" s="118">
        <v>0.47</v>
      </c>
      <c r="J99" s="24"/>
      <c r="L99" s="46"/>
      <c r="M99" s="24"/>
      <c r="O99" s="46"/>
      <c r="P99" s="47"/>
      <c r="Q99" s="46"/>
      <c r="R99" s="46"/>
      <c r="S99" s="48"/>
      <c r="T99" s="24"/>
      <c r="U99" s="46"/>
      <c r="V99" s="48"/>
      <c r="W99" s="24"/>
      <c r="X99" s="46"/>
      <c r="Y99" s="48"/>
      <c r="Z99" s="46"/>
      <c r="AA99" s="46"/>
      <c r="AB99" s="48"/>
      <c r="AC99" s="48"/>
      <c r="AD99" s="46"/>
    </row>
    <row r="100" spans="3:30" s="178" customFormat="1" ht="54.75" customHeight="1" x14ac:dyDescent="0.25">
      <c r="C100" s="304"/>
      <c r="D100" s="333"/>
      <c r="E100" s="233" t="s">
        <v>97</v>
      </c>
      <c r="F100" s="253" t="s">
        <v>103</v>
      </c>
      <c r="G100" s="230" t="s">
        <v>104</v>
      </c>
      <c r="H100" s="118">
        <v>0.47</v>
      </c>
      <c r="J100" s="24"/>
      <c r="L100" s="46"/>
      <c r="M100" s="24"/>
      <c r="O100" s="46"/>
      <c r="P100" s="47"/>
      <c r="Q100" s="46"/>
      <c r="R100" s="46"/>
      <c r="S100" s="48"/>
      <c r="T100" s="24"/>
      <c r="U100" s="46"/>
      <c r="V100" s="48"/>
      <c r="W100" s="24"/>
      <c r="X100" s="46"/>
      <c r="Y100" s="48"/>
      <c r="Z100" s="46"/>
      <c r="AA100" s="46"/>
      <c r="AB100" s="48"/>
      <c r="AC100" s="48"/>
      <c r="AD100" s="46"/>
    </row>
    <row r="101" spans="3:30" s="178" customFormat="1" ht="54.75" customHeight="1" x14ac:dyDescent="0.25">
      <c r="C101" s="305"/>
      <c r="D101" s="334"/>
      <c r="E101" s="233" t="s">
        <v>98</v>
      </c>
      <c r="F101" s="253">
        <v>0.76</v>
      </c>
      <c r="G101" s="230" t="s">
        <v>67</v>
      </c>
      <c r="H101" s="118">
        <v>0.47</v>
      </c>
      <c r="J101" s="24"/>
      <c r="L101" s="46"/>
      <c r="M101" s="24"/>
      <c r="O101" s="46"/>
      <c r="P101" s="47"/>
      <c r="Q101" s="46"/>
      <c r="R101" s="46"/>
      <c r="S101" s="48"/>
      <c r="T101" s="24"/>
      <c r="U101" s="46"/>
      <c r="V101" s="48"/>
      <c r="W101" s="24"/>
      <c r="X101" s="46"/>
      <c r="Y101" s="48"/>
      <c r="Z101" s="46"/>
      <c r="AA101" s="46"/>
      <c r="AB101" s="48"/>
      <c r="AC101" s="48"/>
      <c r="AD101" s="46"/>
    </row>
    <row r="102" spans="3:30" s="178" customFormat="1" ht="54.75" customHeight="1" x14ac:dyDescent="0.25">
      <c r="C102" s="303" t="s">
        <v>99</v>
      </c>
      <c r="D102" s="332">
        <v>1.07</v>
      </c>
      <c r="E102" s="233" t="s">
        <v>100</v>
      </c>
      <c r="F102" s="253">
        <v>0.87</v>
      </c>
      <c r="G102" s="230" t="s">
        <v>69</v>
      </c>
      <c r="H102" s="118">
        <v>0.47</v>
      </c>
      <c r="J102" s="24"/>
      <c r="L102" s="46"/>
      <c r="M102" s="24"/>
      <c r="O102" s="46"/>
      <c r="P102" s="47"/>
      <c r="Q102" s="46"/>
      <c r="R102" s="46"/>
      <c r="S102" s="48"/>
      <c r="T102" s="24"/>
      <c r="U102" s="46"/>
      <c r="V102" s="48"/>
      <c r="W102" s="24"/>
      <c r="X102" s="46"/>
      <c r="Y102" s="48"/>
      <c r="Z102" s="46"/>
      <c r="AA102" s="46"/>
      <c r="AB102" s="48"/>
      <c r="AC102" s="48"/>
      <c r="AD102" s="46"/>
    </row>
    <row r="103" spans="3:30" s="178" customFormat="1" ht="54.75" customHeight="1" x14ac:dyDescent="0.25">
      <c r="C103" s="304"/>
      <c r="D103" s="333"/>
      <c r="E103" s="233" t="s">
        <v>101</v>
      </c>
      <c r="F103" s="253">
        <v>0.36</v>
      </c>
      <c r="G103" s="230" t="s">
        <v>76</v>
      </c>
      <c r="H103" s="118">
        <v>0.47</v>
      </c>
      <c r="J103" s="24"/>
      <c r="L103" s="46"/>
      <c r="M103" s="24"/>
      <c r="O103" s="46"/>
      <c r="P103" s="47"/>
      <c r="Q103" s="46"/>
      <c r="R103" s="46"/>
      <c r="S103" s="48"/>
      <c r="T103" s="24"/>
      <c r="U103" s="46"/>
      <c r="V103" s="48"/>
      <c r="W103" s="24"/>
      <c r="X103" s="46"/>
      <c r="Y103" s="48"/>
      <c r="Z103" s="46"/>
      <c r="AA103" s="46"/>
      <c r="AB103" s="48"/>
      <c r="AC103" s="48"/>
      <c r="AD103" s="46"/>
    </row>
    <row r="104" spans="3:30" s="178" customFormat="1" ht="54.75" customHeight="1" x14ac:dyDescent="0.25">
      <c r="C104" s="304"/>
      <c r="D104" s="333"/>
      <c r="E104" s="233" t="s">
        <v>102</v>
      </c>
      <c r="F104" s="253">
        <v>1.79</v>
      </c>
      <c r="G104" s="230" t="s">
        <v>69</v>
      </c>
      <c r="H104" s="118">
        <v>0.47</v>
      </c>
      <c r="J104" s="24"/>
      <c r="L104" s="46"/>
      <c r="M104" s="24"/>
      <c r="O104" s="46"/>
      <c r="P104" s="47"/>
      <c r="Q104" s="46"/>
      <c r="R104" s="46"/>
      <c r="S104" s="48"/>
      <c r="T104" s="24"/>
      <c r="U104" s="46"/>
      <c r="V104" s="48"/>
      <c r="W104" s="24"/>
      <c r="X104" s="46"/>
      <c r="Y104" s="48"/>
      <c r="Z104" s="46"/>
      <c r="AA104" s="46"/>
      <c r="AB104" s="48"/>
      <c r="AC104" s="48"/>
      <c r="AD104" s="46"/>
    </row>
    <row r="105" spans="3:30" s="178" customFormat="1" ht="54.75" customHeight="1" x14ac:dyDescent="0.25">
      <c r="C105" s="304"/>
      <c r="D105" s="333"/>
      <c r="E105" s="233" t="s">
        <v>105</v>
      </c>
      <c r="F105" s="253">
        <v>1.48</v>
      </c>
      <c r="G105" s="230" t="s">
        <v>69</v>
      </c>
      <c r="H105" s="118">
        <v>0.47</v>
      </c>
      <c r="J105" s="24"/>
      <c r="L105" s="46"/>
      <c r="M105" s="24"/>
      <c r="O105" s="46"/>
      <c r="P105" s="47"/>
      <c r="Q105" s="46"/>
      <c r="R105" s="46"/>
      <c r="S105" s="48"/>
      <c r="T105" s="24"/>
      <c r="U105" s="46"/>
      <c r="V105" s="48"/>
      <c r="W105" s="24"/>
      <c r="X105" s="46"/>
      <c r="Y105" s="48"/>
      <c r="Z105" s="46"/>
      <c r="AA105" s="46"/>
      <c r="AB105" s="48"/>
      <c r="AC105" s="48"/>
      <c r="AD105" s="46"/>
    </row>
    <row r="106" spans="3:30" s="178" customFormat="1" ht="54.75" customHeight="1" x14ac:dyDescent="0.25">
      <c r="C106" s="305"/>
      <c r="D106" s="334"/>
      <c r="E106" s="233" t="s">
        <v>106</v>
      </c>
      <c r="F106" s="253">
        <v>0.86</v>
      </c>
      <c r="G106" s="230" t="s">
        <v>69</v>
      </c>
      <c r="H106" s="118">
        <v>0.47</v>
      </c>
      <c r="J106" s="24"/>
      <c r="L106" s="46"/>
      <c r="M106" s="24"/>
      <c r="O106" s="46"/>
      <c r="P106" s="47"/>
      <c r="Q106" s="46"/>
      <c r="R106" s="46"/>
      <c r="S106" s="48"/>
      <c r="T106" s="24"/>
      <c r="U106" s="46"/>
      <c r="V106" s="48"/>
      <c r="W106" s="24"/>
      <c r="X106" s="46"/>
      <c r="Y106" s="48"/>
      <c r="Z106" s="46"/>
      <c r="AA106" s="46"/>
      <c r="AB106" s="48"/>
      <c r="AC106" s="48"/>
      <c r="AD106" s="46"/>
    </row>
    <row r="107" spans="3:30" s="178" customFormat="1" ht="54.75" customHeight="1" x14ac:dyDescent="0.25">
      <c r="C107" s="303" t="s">
        <v>107</v>
      </c>
      <c r="D107" s="332">
        <v>0.70699999999999996</v>
      </c>
      <c r="E107" s="233" t="s">
        <v>108</v>
      </c>
      <c r="F107" s="253">
        <v>1</v>
      </c>
      <c r="G107" s="230" t="s">
        <v>69</v>
      </c>
      <c r="H107" s="118">
        <v>0.47</v>
      </c>
      <c r="J107" s="24"/>
      <c r="L107" s="46"/>
      <c r="M107" s="24"/>
      <c r="O107" s="46"/>
      <c r="P107" s="47"/>
      <c r="Q107" s="46"/>
      <c r="R107" s="46"/>
      <c r="S107" s="48"/>
      <c r="T107" s="24"/>
      <c r="U107" s="46"/>
      <c r="V107" s="48"/>
      <c r="W107" s="24"/>
      <c r="X107" s="46"/>
      <c r="Y107" s="48"/>
      <c r="Z107" s="46"/>
      <c r="AA107" s="46"/>
      <c r="AB107" s="48"/>
      <c r="AC107" s="48"/>
      <c r="AD107" s="46"/>
    </row>
    <row r="108" spans="3:30" s="178" customFormat="1" ht="54.75" customHeight="1" x14ac:dyDescent="0.25">
      <c r="C108" s="304"/>
      <c r="D108" s="333"/>
      <c r="E108" s="233" t="s">
        <v>109</v>
      </c>
      <c r="F108" s="253">
        <v>0.18</v>
      </c>
      <c r="G108" s="230" t="s">
        <v>76</v>
      </c>
      <c r="H108" s="118">
        <v>0.47</v>
      </c>
      <c r="J108" s="24"/>
      <c r="L108" s="46"/>
      <c r="M108" s="24"/>
      <c r="O108" s="46"/>
      <c r="P108" s="47"/>
      <c r="Q108" s="46"/>
      <c r="R108" s="46"/>
      <c r="S108" s="48"/>
      <c r="T108" s="24"/>
      <c r="U108" s="46"/>
      <c r="V108" s="48"/>
      <c r="W108" s="24"/>
      <c r="X108" s="46"/>
      <c r="Y108" s="48"/>
      <c r="Z108" s="46"/>
      <c r="AA108" s="46"/>
      <c r="AB108" s="48"/>
      <c r="AC108" s="48"/>
      <c r="AD108" s="46"/>
    </row>
    <row r="109" spans="3:30" s="178" customFormat="1" ht="54.75" customHeight="1" x14ac:dyDescent="0.25">
      <c r="C109" s="304"/>
      <c r="D109" s="333"/>
      <c r="E109" s="233" t="s">
        <v>110</v>
      </c>
      <c r="F109" s="253">
        <v>0.89</v>
      </c>
      <c r="G109" s="230" t="s">
        <v>69</v>
      </c>
      <c r="H109" s="118">
        <v>0.47</v>
      </c>
      <c r="J109" s="24"/>
      <c r="L109" s="46"/>
      <c r="M109" s="24"/>
      <c r="O109" s="46"/>
      <c r="P109" s="47"/>
      <c r="Q109" s="46"/>
      <c r="R109" s="46"/>
      <c r="S109" s="48"/>
      <c r="T109" s="24"/>
      <c r="U109" s="46"/>
      <c r="V109" s="48"/>
      <c r="W109" s="24"/>
      <c r="X109" s="46"/>
      <c r="Y109" s="48"/>
      <c r="Z109" s="46"/>
      <c r="AA109" s="46"/>
      <c r="AB109" s="48"/>
      <c r="AC109" s="48"/>
      <c r="AD109" s="46"/>
    </row>
    <row r="110" spans="3:30" s="178" customFormat="1" ht="54.75" customHeight="1" x14ac:dyDescent="0.25">
      <c r="C110" s="304"/>
      <c r="D110" s="333"/>
      <c r="E110" s="233" t="s">
        <v>111</v>
      </c>
      <c r="F110" s="253">
        <v>0.5</v>
      </c>
      <c r="G110" s="230" t="s">
        <v>76</v>
      </c>
      <c r="H110" s="118">
        <v>0.47</v>
      </c>
      <c r="J110" s="24"/>
      <c r="L110" s="46"/>
      <c r="M110" s="24"/>
      <c r="O110" s="46"/>
      <c r="P110" s="47"/>
      <c r="Q110" s="46"/>
      <c r="R110" s="46"/>
      <c r="S110" s="48"/>
      <c r="T110" s="24"/>
      <c r="U110" s="46"/>
      <c r="V110" s="48"/>
      <c r="W110" s="24"/>
      <c r="X110" s="46"/>
      <c r="Y110" s="48"/>
      <c r="Z110" s="46"/>
      <c r="AA110" s="46"/>
      <c r="AB110" s="48"/>
      <c r="AC110" s="48"/>
      <c r="AD110" s="46"/>
    </row>
    <row r="111" spans="3:30" s="178" customFormat="1" ht="54.75" customHeight="1" x14ac:dyDescent="0.25">
      <c r="C111" s="304"/>
      <c r="D111" s="333"/>
      <c r="E111" s="233" t="s">
        <v>112</v>
      </c>
      <c r="F111" s="253">
        <v>1.79</v>
      </c>
      <c r="G111" s="230" t="s">
        <v>69</v>
      </c>
      <c r="H111" s="118">
        <v>0.47</v>
      </c>
      <c r="J111" s="24"/>
      <c r="L111" s="46"/>
      <c r="M111" s="24"/>
      <c r="O111" s="46"/>
      <c r="P111" s="47"/>
      <c r="Q111" s="46"/>
      <c r="R111" s="46"/>
      <c r="S111" s="48"/>
      <c r="T111" s="24"/>
      <c r="U111" s="46"/>
      <c r="V111" s="48"/>
      <c r="W111" s="24"/>
      <c r="X111" s="46"/>
      <c r="Y111" s="48"/>
      <c r="Z111" s="46"/>
      <c r="AA111" s="46"/>
      <c r="AB111" s="48"/>
      <c r="AC111" s="48"/>
      <c r="AD111" s="46"/>
    </row>
    <row r="112" spans="3:30" s="178" customFormat="1" ht="54.75" customHeight="1" x14ac:dyDescent="0.25">
      <c r="C112" s="305"/>
      <c r="D112" s="334"/>
      <c r="E112" s="233" t="s">
        <v>113</v>
      </c>
      <c r="F112" s="253">
        <v>0.6</v>
      </c>
      <c r="G112" s="230" t="s">
        <v>67</v>
      </c>
      <c r="H112" s="118">
        <v>0.47</v>
      </c>
      <c r="J112" s="24"/>
      <c r="L112" s="46"/>
      <c r="M112" s="24"/>
      <c r="O112" s="46"/>
      <c r="P112" s="47"/>
      <c r="Q112" s="46"/>
      <c r="R112" s="46"/>
      <c r="S112" s="48"/>
      <c r="T112" s="24"/>
      <c r="U112" s="46"/>
      <c r="V112" s="48"/>
      <c r="W112" s="24"/>
      <c r="X112" s="46"/>
      <c r="Y112" s="48"/>
      <c r="Z112" s="46"/>
      <c r="AA112" s="46"/>
      <c r="AB112" s="48"/>
      <c r="AC112" s="48"/>
      <c r="AD112" s="46"/>
    </row>
    <row r="113" spans="3:30" s="178" customFormat="1" ht="54.75" customHeight="1" x14ac:dyDescent="0.25">
      <c r="C113" s="303" t="s">
        <v>114</v>
      </c>
      <c r="D113" s="332">
        <v>1.2050000000000001</v>
      </c>
      <c r="E113" s="233" t="s">
        <v>115</v>
      </c>
      <c r="F113" s="253">
        <v>0.82</v>
      </c>
      <c r="G113" s="230" t="s">
        <v>67</v>
      </c>
      <c r="H113" s="118">
        <v>0.47</v>
      </c>
      <c r="J113" s="24"/>
      <c r="L113" s="46"/>
      <c r="M113" s="24"/>
      <c r="O113" s="46"/>
      <c r="P113" s="47"/>
      <c r="Q113" s="46"/>
      <c r="R113" s="46"/>
      <c r="S113" s="48"/>
      <c r="T113" s="24"/>
      <c r="U113" s="46"/>
      <c r="V113" s="48"/>
      <c r="W113" s="24"/>
      <c r="X113" s="46"/>
      <c r="Y113" s="48"/>
      <c r="Z113" s="46"/>
      <c r="AA113" s="46"/>
      <c r="AB113" s="48"/>
      <c r="AC113" s="48"/>
      <c r="AD113" s="46"/>
    </row>
    <row r="114" spans="3:30" s="178" customFormat="1" ht="54.75" customHeight="1" x14ac:dyDescent="0.25">
      <c r="C114" s="304"/>
      <c r="D114" s="333"/>
      <c r="E114" s="233" t="s">
        <v>116</v>
      </c>
      <c r="F114" s="253">
        <v>1.31</v>
      </c>
      <c r="G114" s="230" t="s">
        <v>69</v>
      </c>
      <c r="H114" s="118">
        <v>0.47</v>
      </c>
      <c r="J114" s="24"/>
      <c r="L114" s="46"/>
      <c r="M114" s="24"/>
      <c r="O114" s="46"/>
      <c r="P114" s="47"/>
      <c r="Q114" s="46"/>
      <c r="R114" s="46"/>
      <c r="S114" s="48"/>
      <c r="T114" s="24"/>
      <c r="U114" s="46"/>
      <c r="V114" s="48"/>
      <c r="W114" s="24"/>
      <c r="X114" s="46"/>
      <c r="Y114" s="48"/>
      <c r="Z114" s="46"/>
      <c r="AA114" s="46"/>
      <c r="AB114" s="48"/>
      <c r="AC114" s="48"/>
      <c r="AD114" s="46"/>
    </row>
    <row r="115" spans="3:30" s="178" customFormat="1" ht="54.75" customHeight="1" x14ac:dyDescent="0.25">
      <c r="C115" s="304"/>
      <c r="D115" s="333"/>
      <c r="E115" s="233" t="s">
        <v>117</v>
      </c>
      <c r="F115" s="253">
        <v>2.23</v>
      </c>
      <c r="G115" s="230" t="s">
        <v>69</v>
      </c>
      <c r="H115" s="118">
        <v>0.47</v>
      </c>
      <c r="J115" s="24"/>
      <c r="L115" s="46"/>
      <c r="M115" s="24"/>
      <c r="O115" s="46"/>
      <c r="P115" s="47"/>
      <c r="Q115" s="46"/>
      <c r="R115" s="46"/>
      <c r="S115" s="48"/>
      <c r="T115" s="24"/>
      <c r="U115" s="46"/>
      <c r="V115" s="48"/>
      <c r="W115" s="24"/>
      <c r="X115" s="46"/>
      <c r="Y115" s="48"/>
      <c r="Z115" s="46"/>
      <c r="AA115" s="46"/>
      <c r="AB115" s="48"/>
      <c r="AC115" s="48"/>
      <c r="AD115" s="46"/>
    </row>
    <row r="116" spans="3:30" s="178" customFormat="1" ht="54.75" customHeight="1" x14ac:dyDescent="0.25">
      <c r="C116" s="305"/>
      <c r="D116" s="334"/>
      <c r="E116" s="233" t="s">
        <v>118</v>
      </c>
      <c r="F116" s="253">
        <v>0.46</v>
      </c>
      <c r="G116" s="230" t="s">
        <v>76</v>
      </c>
      <c r="H116" s="118">
        <v>0.47</v>
      </c>
      <c r="J116" s="24"/>
      <c r="L116" s="46"/>
      <c r="M116" s="24"/>
      <c r="O116" s="46"/>
      <c r="P116" s="47"/>
      <c r="Q116" s="46"/>
      <c r="R116" s="46"/>
      <c r="S116" s="48"/>
      <c r="T116" s="24"/>
      <c r="U116" s="46"/>
      <c r="V116" s="48"/>
      <c r="W116" s="24"/>
      <c r="X116" s="46"/>
      <c r="Y116" s="48"/>
      <c r="Z116" s="46"/>
      <c r="AA116" s="46"/>
      <c r="AB116" s="48"/>
      <c r="AC116" s="48"/>
      <c r="AD116" s="46"/>
    </row>
    <row r="117" spans="3:30" s="178" customFormat="1" ht="54.75" customHeight="1" x14ac:dyDescent="0.25">
      <c r="C117" s="303" t="s">
        <v>119</v>
      </c>
      <c r="D117" s="332">
        <v>0.33100000000000002</v>
      </c>
      <c r="E117" s="233" t="s">
        <v>120</v>
      </c>
      <c r="F117" s="253">
        <v>0.5</v>
      </c>
      <c r="G117" s="230" t="s">
        <v>76</v>
      </c>
      <c r="H117" s="118">
        <v>0.47</v>
      </c>
      <c r="J117" s="24"/>
      <c r="L117" s="46"/>
      <c r="M117" s="24"/>
      <c r="O117" s="46"/>
      <c r="P117" s="47"/>
      <c r="Q117" s="46"/>
      <c r="R117" s="46"/>
      <c r="S117" s="48"/>
      <c r="T117" s="24"/>
      <c r="U117" s="46"/>
      <c r="V117" s="48"/>
      <c r="W117" s="24"/>
      <c r="X117" s="46"/>
      <c r="Y117" s="48"/>
      <c r="Z117" s="46"/>
      <c r="AA117" s="46"/>
      <c r="AB117" s="48"/>
      <c r="AC117" s="48"/>
      <c r="AD117" s="46"/>
    </row>
    <row r="118" spans="3:30" s="178" customFormat="1" ht="54.75" customHeight="1" x14ac:dyDescent="0.25">
      <c r="C118" s="304"/>
      <c r="D118" s="333"/>
      <c r="E118" s="233" t="s">
        <v>121</v>
      </c>
      <c r="F118" s="253">
        <v>0</v>
      </c>
      <c r="G118" s="230" t="s">
        <v>76</v>
      </c>
      <c r="H118" s="118">
        <v>0.47</v>
      </c>
      <c r="J118" s="24"/>
      <c r="L118" s="46"/>
      <c r="M118" s="24"/>
      <c r="O118" s="46"/>
      <c r="P118" s="47"/>
      <c r="Q118" s="46"/>
      <c r="R118" s="46"/>
      <c r="S118" s="48"/>
      <c r="T118" s="24"/>
      <c r="U118" s="46"/>
      <c r="V118" s="48"/>
      <c r="W118" s="24"/>
      <c r="X118" s="46"/>
      <c r="Y118" s="48"/>
      <c r="Z118" s="46"/>
      <c r="AA118" s="46"/>
      <c r="AB118" s="48"/>
      <c r="AC118" s="48"/>
      <c r="AD118" s="46"/>
    </row>
    <row r="119" spans="3:30" s="178" customFormat="1" ht="54.75" customHeight="1" x14ac:dyDescent="0.25">
      <c r="C119" s="304"/>
      <c r="D119" s="333"/>
      <c r="E119" s="233" t="s">
        <v>122</v>
      </c>
      <c r="F119" s="253">
        <v>0.14000000000000001</v>
      </c>
      <c r="G119" s="230" t="s">
        <v>76</v>
      </c>
      <c r="H119" s="118">
        <v>0.47</v>
      </c>
      <c r="J119" s="24"/>
      <c r="L119" s="46"/>
      <c r="M119" s="24"/>
      <c r="O119" s="46"/>
      <c r="P119" s="47"/>
      <c r="Q119" s="46"/>
      <c r="R119" s="46"/>
      <c r="S119" s="48"/>
      <c r="T119" s="24"/>
      <c r="U119" s="46"/>
      <c r="V119" s="48"/>
      <c r="W119" s="24"/>
      <c r="X119" s="46"/>
      <c r="Y119" s="48"/>
      <c r="Z119" s="46"/>
      <c r="AA119" s="46"/>
      <c r="AB119" s="48"/>
      <c r="AC119" s="48"/>
      <c r="AD119" s="46"/>
    </row>
    <row r="120" spans="3:30" s="178" customFormat="1" ht="54.75" customHeight="1" x14ac:dyDescent="0.25">
      <c r="C120" s="304"/>
      <c r="D120" s="333"/>
      <c r="E120" s="233" t="s">
        <v>123</v>
      </c>
      <c r="F120" s="253" t="s">
        <v>103</v>
      </c>
      <c r="G120" s="230" t="s">
        <v>104</v>
      </c>
      <c r="H120" s="118">
        <v>0.47</v>
      </c>
      <c r="J120" s="24"/>
      <c r="L120" s="46"/>
      <c r="M120" s="24"/>
      <c r="O120" s="46"/>
      <c r="P120" s="47"/>
      <c r="Q120" s="46"/>
      <c r="R120" s="46"/>
      <c r="S120" s="48"/>
      <c r="T120" s="24"/>
      <c r="U120" s="46"/>
      <c r="V120" s="48"/>
      <c r="W120" s="24"/>
      <c r="X120" s="46"/>
      <c r="Y120" s="48"/>
      <c r="Z120" s="46"/>
      <c r="AA120" s="46"/>
      <c r="AB120" s="48"/>
      <c r="AC120" s="48"/>
      <c r="AD120" s="46"/>
    </row>
    <row r="121" spans="3:30" s="178" customFormat="1" ht="54.75" customHeight="1" x14ac:dyDescent="0.25">
      <c r="C121" s="304"/>
      <c r="D121" s="333"/>
      <c r="E121" s="233" t="s">
        <v>124</v>
      </c>
      <c r="F121" s="253">
        <v>0.94</v>
      </c>
      <c r="G121" s="230" t="s">
        <v>69</v>
      </c>
      <c r="H121" s="118">
        <v>0.47</v>
      </c>
      <c r="J121" s="24"/>
      <c r="L121" s="46"/>
      <c r="M121" s="24"/>
      <c r="O121" s="46"/>
      <c r="P121" s="47"/>
      <c r="Q121" s="46"/>
      <c r="R121" s="46"/>
      <c r="S121" s="48"/>
      <c r="T121" s="24"/>
      <c r="U121" s="46"/>
      <c r="V121" s="48"/>
      <c r="W121" s="24"/>
      <c r="X121" s="46"/>
      <c r="Y121" s="48"/>
      <c r="Z121" s="46"/>
      <c r="AA121" s="46"/>
      <c r="AB121" s="48"/>
      <c r="AC121" s="48"/>
      <c r="AD121" s="46"/>
    </row>
    <row r="122" spans="3:30" s="178" customFormat="1" ht="54.75" customHeight="1" x14ac:dyDescent="0.25">
      <c r="C122" s="305"/>
      <c r="D122" s="334"/>
      <c r="E122" s="233" t="s">
        <v>125</v>
      </c>
      <c r="F122" s="253">
        <v>0.4</v>
      </c>
      <c r="G122" s="230" t="s">
        <v>76</v>
      </c>
      <c r="H122" s="118">
        <v>0.47</v>
      </c>
      <c r="J122" s="24"/>
      <c r="L122" s="46"/>
      <c r="M122" s="24"/>
      <c r="O122" s="46"/>
      <c r="P122" s="47"/>
      <c r="Q122" s="46"/>
      <c r="R122" s="46"/>
      <c r="S122" s="48"/>
      <c r="T122" s="24"/>
      <c r="U122" s="46"/>
      <c r="V122" s="48"/>
      <c r="W122" s="24"/>
      <c r="X122" s="46"/>
      <c r="Y122" s="48"/>
      <c r="Z122" s="46"/>
      <c r="AA122" s="46"/>
      <c r="AB122" s="48"/>
      <c r="AC122" s="48"/>
      <c r="AD122" s="46"/>
    </row>
    <row r="123" spans="3:30" s="178" customFormat="1" ht="54.75" customHeight="1" x14ac:dyDescent="0.25">
      <c r="C123" s="303" t="s">
        <v>126</v>
      </c>
      <c r="D123" s="332">
        <v>0.41599999999999998</v>
      </c>
      <c r="E123" s="233" t="s">
        <v>127</v>
      </c>
      <c r="F123" s="253">
        <v>0</v>
      </c>
      <c r="G123" s="230" t="s">
        <v>76</v>
      </c>
      <c r="H123" s="118">
        <v>0.47</v>
      </c>
      <c r="J123" s="24"/>
      <c r="L123" s="46"/>
      <c r="M123" s="24"/>
      <c r="O123" s="46"/>
      <c r="P123" s="47"/>
      <c r="Q123" s="46"/>
      <c r="R123" s="46"/>
      <c r="S123" s="48"/>
      <c r="T123" s="24"/>
      <c r="U123" s="46"/>
      <c r="V123" s="48"/>
      <c r="W123" s="24"/>
      <c r="X123" s="46"/>
      <c r="Y123" s="48"/>
      <c r="Z123" s="46"/>
      <c r="AA123" s="46"/>
      <c r="AB123" s="48"/>
      <c r="AC123" s="48"/>
      <c r="AD123" s="46"/>
    </row>
    <row r="124" spans="3:30" s="178" customFormat="1" ht="54.75" customHeight="1" x14ac:dyDescent="0.25">
      <c r="C124" s="304"/>
      <c r="D124" s="333"/>
      <c r="E124" s="233" t="s">
        <v>128</v>
      </c>
      <c r="F124" s="253">
        <v>1.01</v>
      </c>
      <c r="G124" s="230" t="s">
        <v>69</v>
      </c>
      <c r="H124" s="118">
        <v>0.47</v>
      </c>
      <c r="J124" s="24"/>
      <c r="L124" s="46"/>
      <c r="M124" s="24"/>
      <c r="O124" s="46"/>
      <c r="P124" s="47"/>
      <c r="Q124" s="46"/>
      <c r="R124" s="46"/>
      <c r="S124" s="48"/>
      <c r="T124" s="24"/>
      <c r="U124" s="46"/>
      <c r="V124" s="48"/>
      <c r="W124" s="24"/>
      <c r="X124" s="46"/>
      <c r="Y124" s="48"/>
      <c r="Z124" s="46"/>
      <c r="AA124" s="46"/>
      <c r="AB124" s="48"/>
      <c r="AC124" s="48"/>
      <c r="AD124" s="46"/>
    </row>
    <row r="125" spans="3:30" s="178" customFormat="1" ht="54.75" customHeight="1" x14ac:dyDescent="0.25">
      <c r="C125" s="304"/>
      <c r="D125" s="333"/>
      <c r="E125" s="233" t="s">
        <v>129</v>
      </c>
      <c r="F125" s="253">
        <v>0</v>
      </c>
      <c r="G125" s="230" t="s">
        <v>76</v>
      </c>
      <c r="H125" s="118">
        <v>0.47</v>
      </c>
      <c r="J125" s="24"/>
      <c r="L125" s="46"/>
      <c r="M125" s="24"/>
      <c r="O125" s="46"/>
      <c r="P125" s="47"/>
      <c r="Q125" s="46"/>
      <c r="R125" s="46"/>
      <c r="S125" s="48"/>
      <c r="T125" s="24"/>
      <c r="U125" s="46"/>
      <c r="V125" s="48"/>
      <c r="W125" s="24"/>
      <c r="X125" s="46"/>
      <c r="Y125" s="48"/>
      <c r="Z125" s="46"/>
      <c r="AA125" s="46"/>
      <c r="AB125" s="48"/>
      <c r="AC125" s="48"/>
      <c r="AD125" s="46"/>
    </row>
    <row r="126" spans="3:30" s="178" customFormat="1" ht="54.75" customHeight="1" x14ac:dyDescent="0.25">
      <c r="C126" s="304"/>
      <c r="D126" s="333"/>
      <c r="E126" s="233" t="s">
        <v>130</v>
      </c>
      <c r="F126" s="253">
        <v>0.87</v>
      </c>
      <c r="G126" s="230" t="s">
        <v>69</v>
      </c>
      <c r="H126" s="118">
        <v>0.47</v>
      </c>
      <c r="J126" s="24"/>
      <c r="L126" s="46"/>
      <c r="M126" s="24"/>
      <c r="O126" s="46"/>
      <c r="P126" s="47"/>
      <c r="Q126" s="46"/>
      <c r="R126" s="46"/>
      <c r="S126" s="48"/>
      <c r="T126" s="24"/>
      <c r="U126" s="46"/>
      <c r="V126" s="48"/>
      <c r="W126" s="24"/>
      <c r="X126" s="46"/>
      <c r="Y126" s="48"/>
      <c r="Z126" s="46"/>
      <c r="AA126" s="46"/>
      <c r="AB126" s="48"/>
      <c r="AC126" s="48"/>
      <c r="AD126" s="46"/>
    </row>
    <row r="127" spans="3:30" s="178" customFormat="1" ht="54.75" customHeight="1" x14ac:dyDescent="0.25">
      <c r="C127" s="305"/>
      <c r="D127" s="334"/>
      <c r="E127" s="233" t="s">
        <v>131</v>
      </c>
      <c r="F127" s="253">
        <v>0.2</v>
      </c>
      <c r="G127" s="230" t="s">
        <v>76</v>
      </c>
      <c r="H127" s="118">
        <v>0.47</v>
      </c>
      <c r="J127" s="24"/>
      <c r="L127" s="46"/>
      <c r="M127" s="24"/>
      <c r="O127" s="46"/>
      <c r="P127" s="47"/>
      <c r="Q127" s="46"/>
      <c r="R127" s="46"/>
      <c r="S127" s="48"/>
      <c r="T127" s="24"/>
      <c r="U127" s="46"/>
      <c r="V127" s="48"/>
      <c r="W127" s="24"/>
      <c r="X127" s="46"/>
      <c r="Y127" s="48"/>
      <c r="Z127" s="46"/>
      <c r="AA127" s="46"/>
      <c r="AB127" s="48"/>
      <c r="AC127" s="48"/>
      <c r="AD127" s="46"/>
    </row>
    <row r="128" spans="3:30" s="178" customFormat="1" ht="54.75" customHeight="1" x14ac:dyDescent="0.25">
      <c r="C128" s="303" t="s">
        <v>132</v>
      </c>
      <c r="D128" s="332">
        <v>4.7E-2</v>
      </c>
      <c r="E128" s="233" t="s">
        <v>133</v>
      </c>
      <c r="F128" s="253">
        <v>0</v>
      </c>
      <c r="G128" s="230" t="s">
        <v>76</v>
      </c>
      <c r="H128" s="118">
        <v>0.47</v>
      </c>
      <c r="J128" s="24"/>
      <c r="L128" s="46"/>
      <c r="M128" s="24"/>
      <c r="O128" s="46"/>
      <c r="P128" s="47"/>
      <c r="Q128" s="46"/>
      <c r="R128" s="46"/>
      <c r="S128" s="48"/>
      <c r="T128" s="24"/>
      <c r="U128" s="46"/>
      <c r="V128" s="48"/>
      <c r="W128" s="24"/>
      <c r="X128" s="46"/>
      <c r="Y128" s="48"/>
      <c r="Z128" s="46"/>
      <c r="AA128" s="46"/>
      <c r="AB128" s="48"/>
      <c r="AC128" s="48"/>
      <c r="AD128" s="46"/>
    </row>
    <row r="129" spans="3:30" s="178" customFormat="1" ht="54.75" customHeight="1" x14ac:dyDescent="0.25">
      <c r="C129" s="304"/>
      <c r="D129" s="333"/>
      <c r="E129" s="233" t="s">
        <v>134</v>
      </c>
      <c r="F129" s="253">
        <v>0</v>
      </c>
      <c r="G129" s="230" t="s">
        <v>76</v>
      </c>
      <c r="H129" s="118">
        <v>0.47</v>
      </c>
      <c r="J129" s="24"/>
      <c r="L129" s="46"/>
      <c r="M129" s="24"/>
      <c r="O129" s="46"/>
      <c r="P129" s="47"/>
      <c r="Q129" s="46"/>
      <c r="R129" s="46"/>
      <c r="S129" s="48"/>
      <c r="T129" s="24"/>
      <c r="U129" s="46"/>
      <c r="V129" s="48"/>
      <c r="W129" s="24"/>
      <c r="X129" s="46"/>
      <c r="Y129" s="48"/>
      <c r="Z129" s="46"/>
      <c r="AA129" s="46"/>
      <c r="AB129" s="48"/>
      <c r="AC129" s="48"/>
      <c r="AD129" s="46"/>
    </row>
    <row r="130" spans="3:30" s="178" customFormat="1" ht="54.75" customHeight="1" x14ac:dyDescent="0.25">
      <c r="C130" s="304"/>
      <c r="D130" s="333"/>
      <c r="E130" s="233" t="s">
        <v>135</v>
      </c>
      <c r="F130" s="253">
        <v>0.05</v>
      </c>
      <c r="G130" s="230" t="s">
        <v>76</v>
      </c>
      <c r="H130" s="118">
        <v>0.47</v>
      </c>
      <c r="J130" s="24"/>
      <c r="L130" s="46"/>
      <c r="M130" s="24"/>
      <c r="O130" s="46"/>
      <c r="P130" s="47"/>
      <c r="Q130" s="46"/>
      <c r="R130" s="46"/>
      <c r="S130" s="48"/>
      <c r="T130" s="24"/>
      <c r="U130" s="46"/>
      <c r="V130" s="48"/>
      <c r="W130" s="24"/>
      <c r="X130" s="46"/>
      <c r="Y130" s="48"/>
      <c r="Z130" s="46"/>
      <c r="AA130" s="46"/>
      <c r="AB130" s="48"/>
      <c r="AC130" s="48"/>
      <c r="AD130" s="46"/>
    </row>
    <row r="131" spans="3:30" s="178" customFormat="1" ht="54.75" customHeight="1" x14ac:dyDescent="0.25">
      <c r="C131" s="304"/>
      <c r="D131" s="333"/>
      <c r="E131" s="233" t="s">
        <v>136</v>
      </c>
      <c r="F131" s="253" t="s">
        <v>103</v>
      </c>
      <c r="G131" s="230" t="s">
        <v>104</v>
      </c>
      <c r="H131" s="118">
        <v>0.47</v>
      </c>
      <c r="J131" s="24"/>
      <c r="L131" s="46"/>
      <c r="M131" s="24"/>
      <c r="O131" s="46"/>
      <c r="P131" s="47"/>
      <c r="Q131" s="46"/>
      <c r="R131" s="46"/>
      <c r="S131" s="48"/>
      <c r="T131" s="24"/>
      <c r="U131" s="46"/>
      <c r="V131" s="48"/>
      <c r="W131" s="24"/>
      <c r="X131" s="46"/>
      <c r="Y131" s="48"/>
      <c r="Z131" s="46"/>
      <c r="AA131" s="46"/>
      <c r="AB131" s="48"/>
      <c r="AC131" s="48"/>
      <c r="AD131" s="46"/>
    </row>
    <row r="132" spans="3:30" s="178" customFormat="1" ht="54.75" customHeight="1" x14ac:dyDescent="0.25">
      <c r="C132" s="304"/>
      <c r="D132" s="333"/>
      <c r="E132" s="233" t="s">
        <v>137</v>
      </c>
      <c r="F132" s="253">
        <v>0.03</v>
      </c>
      <c r="G132" s="230" t="s">
        <v>76</v>
      </c>
      <c r="H132" s="118">
        <v>0.47</v>
      </c>
      <c r="J132" s="24"/>
      <c r="L132" s="46"/>
      <c r="M132" s="24"/>
      <c r="O132" s="46"/>
      <c r="P132" s="47"/>
      <c r="Q132" s="46"/>
      <c r="R132" s="46"/>
      <c r="S132" s="48"/>
      <c r="T132" s="24"/>
      <c r="U132" s="46"/>
      <c r="V132" s="48"/>
      <c r="W132" s="24"/>
      <c r="X132" s="46"/>
      <c r="Y132" s="48"/>
      <c r="Z132" s="46"/>
      <c r="AA132" s="46"/>
      <c r="AB132" s="48"/>
      <c r="AC132" s="48"/>
      <c r="AD132" s="46"/>
    </row>
    <row r="133" spans="3:30" s="178" customFormat="1" ht="54.75" customHeight="1" x14ac:dyDescent="0.25">
      <c r="C133" s="304"/>
      <c r="D133" s="333"/>
      <c r="E133" s="233" t="s">
        <v>138</v>
      </c>
      <c r="F133" s="253">
        <v>0</v>
      </c>
      <c r="G133" s="230" t="s">
        <v>76</v>
      </c>
      <c r="H133" s="118">
        <v>0.47</v>
      </c>
      <c r="J133" s="24"/>
      <c r="L133" s="46"/>
      <c r="M133" s="24"/>
      <c r="O133" s="46"/>
      <c r="P133" s="47"/>
      <c r="Q133" s="46"/>
      <c r="R133" s="46"/>
      <c r="S133" s="48"/>
      <c r="T133" s="24"/>
      <c r="U133" s="46"/>
      <c r="V133" s="48"/>
      <c r="W133" s="24"/>
      <c r="X133" s="46"/>
      <c r="Y133" s="48"/>
      <c r="Z133" s="46"/>
      <c r="AA133" s="46"/>
      <c r="AB133" s="48"/>
      <c r="AC133" s="48"/>
      <c r="AD133" s="46"/>
    </row>
    <row r="134" spans="3:30" s="178" customFormat="1" ht="54.75" customHeight="1" x14ac:dyDescent="0.25">
      <c r="C134" s="304"/>
      <c r="D134" s="333"/>
      <c r="E134" s="233" t="s">
        <v>139</v>
      </c>
      <c r="F134" s="253">
        <v>7.0000000000000007E-2</v>
      </c>
      <c r="G134" s="230" t="s">
        <v>76</v>
      </c>
      <c r="H134" s="118">
        <v>0.47</v>
      </c>
      <c r="J134" s="24"/>
      <c r="L134" s="46"/>
      <c r="M134" s="24"/>
      <c r="O134" s="46"/>
      <c r="P134" s="47"/>
      <c r="Q134" s="46"/>
      <c r="R134" s="46"/>
      <c r="S134" s="48"/>
      <c r="T134" s="24"/>
      <c r="U134" s="46"/>
      <c r="V134" s="48"/>
      <c r="W134" s="24"/>
      <c r="X134" s="46"/>
      <c r="Y134" s="48"/>
      <c r="Z134" s="46"/>
      <c r="AA134" s="46"/>
      <c r="AB134" s="48"/>
      <c r="AC134" s="48"/>
      <c r="AD134" s="46"/>
    </row>
    <row r="135" spans="3:30" s="178" customFormat="1" ht="54.75" customHeight="1" x14ac:dyDescent="0.25">
      <c r="C135" s="305"/>
      <c r="D135" s="334"/>
      <c r="E135" s="233" t="s">
        <v>140</v>
      </c>
      <c r="F135" s="253">
        <v>0.18</v>
      </c>
      <c r="G135" s="230" t="s">
        <v>76</v>
      </c>
      <c r="H135" s="118">
        <v>0.47</v>
      </c>
      <c r="J135" s="24"/>
      <c r="L135" s="46"/>
      <c r="M135" s="24"/>
      <c r="O135" s="46"/>
      <c r="P135" s="47"/>
      <c r="Q135" s="46"/>
      <c r="R135" s="46"/>
      <c r="S135" s="48"/>
      <c r="T135" s="24"/>
      <c r="U135" s="46"/>
      <c r="V135" s="48"/>
      <c r="W135" s="24"/>
      <c r="X135" s="46"/>
      <c r="Y135" s="48"/>
      <c r="Z135" s="46"/>
      <c r="AA135" s="46"/>
      <c r="AB135" s="48"/>
      <c r="AC135" s="48"/>
      <c r="AD135" s="46"/>
    </row>
    <row r="136" spans="3:30" s="178" customFormat="1" ht="54.75" customHeight="1" x14ac:dyDescent="0.25">
      <c r="C136" s="303" t="s">
        <v>141</v>
      </c>
      <c r="D136" s="332">
        <v>0.156</v>
      </c>
      <c r="E136" s="233" t="s">
        <v>142</v>
      </c>
      <c r="F136" s="253">
        <v>0.09</v>
      </c>
      <c r="G136" s="230" t="s">
        <v>76</v>
      </c>
      <c r="H136" s="118">
        <v>0.47</v>
      </c>
      <c r="J136" s="24"/>
      <c r="L136" s="46"/>
      <c r="M136" s="24"/>
      <c r="O136" s="46"/>
      <c r="P136" s="47"/>
      <c r="Q136" s="46"/>
      <c r="R136" s="46"/>
      <c r="S136" s="48"/>
      <c r="T136" s="24"/>
      <c r="U136" s="46"/>
      <c r="V136" s="48"/>
      <c r="W136" s="24"/>
      <c r="X136" s="46"/>
      <c r="Y136" s="48"/>
      <c r="Z136" s="46"/>
      <c r="AA136" s="46"/>
      <c r="AB136" s="48"/>
      <c r="AC136" s="48"/>
      <c r="AD136" s="46"/>
    </row>
    <row r="137" spans="3:30" s="178" customFormat="1" ht="54.75" customHeight="1" x14ac:dyDescent="0.25">
      <c r="C137" s="304"/>
      <c r="D137" s="333"/>
      <c r="E137" s="233" t="s">
        <v>143</v>
      </c>
      <c r="F137" s="253">
        <v>0</v>
      </c>
      <c r="G137" s="230" t="s">
        <v>76</v>
      </c>
      <c r="H137" s="118">
        <v>0.47</v>
      </c>
      <c r="J137" s="24"/>
      <c r="L137" s="46"/>
      <c r="M137" s="24"/>
      <c r="O137" s="46"/>
      <c r="P137" s="47"/>
      <c r="Q137" s="46"/>
      <c r="R137" s="46"/>
      <c r="S137" s="48"/>
      <c r="T137" s="24"/>
      <c r="U137" s="46"/>
      <c r="V137" s="48"/>
      <c r="W137" s="24"/>
      <c r="X137" s="46"/>
      <c r="Y137" s="48"/>
      <c r="Z137" s="46"/>
      <c r="AA137" s="46"/>
      <c r="AB137" s="48"/>
      <c r="AC137" s="48"/>
      <c r="AD137" s="46"/>
    </row>
    <row r="138" spans="3:30" s="178" customFormat="1" ht="54.75" customHeight="1" x14ac:dyDescent="0.25">
      <c r="C138" s="304"/>
      <c r="D138" s="333"/>
      <c r="E138" s="233" t="s">
        <v>144</v>
      </c>
      <c r="F138" s="253">
        <v>0</v>
      </c>
      <c r="G138" s="230" t="s">
        <v>76</v>
      </c>
      <c r="H138" s="118">
        <v>0.47</v>
      </c>
      <c r="J138" s="24"/>
      <c r="L138" s="46"/>
      <c r="M138" s="24"/>
      <c r="O138" s="46"/>
      <c r="P138" s="47"/>
      <c r="Q138" s="46"/>
      <c r="R138" s="46"/>
      <c r="S138" s="48"/>
      <c r="T138" s="24"/>
      <c r="U138" s="46"/>
      <c r="V138" s="48"/>
      <c r="W138" s="24"/>
      <c r="X138" s="46"/>
      <c r="Y138" s="48"/>
      <c r="Z138" s="46"/>
      <c r="AA138" s="46"/>
      <c r="AB138" s="48"/>
      <c r="AC138" s="48"/>
      <c r="AD138" s="46"/>
    </row>
    <row r="139" spans="3:30" s="178" customFormat="1" ht="54.75" customHeight="1" x14ac:dyDescent="0.25">
      <c r="C139" s="304"/>
      <c r="D139" s="333"/>
      <c r="E139" s="233" t="s">
        <v>145</v>
      </c>
      <c r="F139" s="253">
        <v>0</v>
      </c>
      <c r="G139" s="230" t="s">
        <v>76</v>
      </c>
      <c r="H139" s="118">
        <v>0.47</v>
      </c>
      <c r="J139" s="24"/>
      <c r="L139" s="46"/>
      <c r="M139" s="24"/>
      <c r="O139" s="46"/>
      <c r="P139" s="47"/>
      <c r="Q139" s="46"/>
      <c r="R139" s="46"/>
      <c r="S139" s="48"/>
      <c r="T139" s="24"/>
      <c r="U139" s="46"/>
      <c r="V139" s="48"/>
      <c r="W139" s="24"/>
      <c r="X139" s="46"/>
      <c r="Y139" s="48"/>
      <c r="Z139" s="46"/>
      <c r="AA139" s="46"/>
      <c r="AB139" s="48"/>
      <c r="AC139" s="48"/>
      <c r="AD139" s="46"/>
    </row>
    <row r="140" spans="3:30" s="178" customFormat="1" ht="54.75" customHeight="1" x14ac:dyDescent="0.25">
      <c r="C140" s="304"/>
      <c r="D140" s="333"/>
      <c r="E140" s="233" t="s">
        <v>146</v>
      </c>
      <c r="F140" s="253">
        <v>1</v>
      </c>
      <c r="G140" s="230" t="s">
        <v>69</v>
      </c>
      <c r="H140" s="118">
        <v>0.47</v>
      </c>
      <c r="J140" s="24"/>
      <c r="L140" s="46"/>
      <c r="M140" s="24"/>
      <c r="O140" s="46"/>
      <c r="P140" s="47"/>
      <c r="Q140" s="46"/>
      <c r="R140" s="46"/>
      <c r="S140" s="48"/>
      <c r="T140" s="24"/>
      <c r="U140" s="46"/>
      <c r="V140" s="48"/>
      <c r="W140" s="24"/>
      <c r="X140" s="46"/>
      <c r="Y140" s="48"/>
      <c r="Z140" s="46"/>
      <c r="AA140" s="46"/>
      <c r="AB140" s="48"/>
      <c r="AC140" s="48"/>
      <c r="AD140" s="46"/>
    </row>
    <row r="141" spans="3:30" s="178" customFormat="1" ht="54.75" customHeight="1" x14ac:dyDescent="0.25">
      <c r="C141" s="304"/>
      <c r="D141" s="333"/>
      <c r="E141" s="233" t="s">
        <v>147</v>
      </c>
      <c r="F141" s="253" t="s">
        <v>103</v>
      </c>
      <c r="G141" s="230" t="s">
        <v>104</v>
      </c>
      <c r="H141" s="118">
        <v>0.47</v>
      </c>
      <c r="J141" s="24"/>
      <c r="L141" s="46"/>
      <c r="M141" s="24"/>
      <c r="O141" s="46"/>
      <c r="P141" s="47"/>
      <c r="Q141" s="46"/>
      <c r="R141" s="46"/>
      <c r="S141" s="48"/>
      <c r="T141" s="24"/>
      <c r="U141" s="46"/>
      <c r="V141" s="48"/>
      <c r="W141" s="24"/>
      <c r="X141" s="46"/>
      <c r="Y141" s="48"/>
      <c r="Z141" s="46"/>
      <c r="AA141" s="46"/>
      <c r="AB141" s="48"/>
      <c r="AC141" s="48"/>
      <c r="AD141" s="46"/>
    </row>
    <row r="142" spans="3:30" s="178" customFormat="1" ht="54.75" customHeight="1" x14ac:dyDescent="0.25">
      <c r="C142" s="304"/>
      <c r="D142" s="333"/>
      <c r="E142" s="233" t="s">
        <v>148</v>
      </c>
      <c r="F142" s="253">
        <v>0</v>
      </c>
      <c r="G142" s="230" t="s">
        <v>76</v>
      </c>
      <c r="H142" s="118">
        <v>0.47</v>
      </c>
      <c r="J142" s="24"/>
      <c r="L142" s="46"/>
      <c r="M142" s="24"/>
      <c r="O142" s="46"/>
      <c r="P142" s="47"/>
      <c r="Q142" s="46"/>
      <c r="R142" s="46"/>
      <c r="S142" s="48"/>
      <c r="T142" s="24"/>
      <c r="U142" s="46"/>
      <c r="V142" s="48"/>
      <c r="W142" s="24"/>
      <c r="X142" s="46"/>
      <c r="Y142" s="48"/>
      <c r="Z142" s="46"/>
      <c r="AA142" s="46"/>
      <c r="AB142" s="48"/>
      <c r="AC142" s="48"/>
      <c r="AD142" s="46"/>
    </row>
    <row r="143" spans="3:30" s="178" customFormat="1" ht="54.75" customHeight="1" x14ac:dyDescent="0.25">
      <c r="C143" s="305"/>
      <c r="D143" s="334"/>
      <c r="E143" s="233" t="s">
        <v>149</v>
      </c>
      <c r="F143" s="253">
        <v>0</v>
      </c>
      <c r="G143" s="230" t="s">
        <v>76</v>
      </c>
      <c r="H143" s="118">
        <v>0.47</v>
      </c>
      <c r="J143" s="24"/>
      <c r="L143" s="46"/>
      <c r="M143" s="24"/>
      <c r="O143" s="46"/>
      <c r="P143" s="47"/>
      <c r="Q143" s="46"/>
      <c r="R143" s="46"/>
      <c r="S143" s="48"/>
      <c r="T143" s="24"/>
      <c r="U143" s="46"/>
      <c r="V143" s="48"/>
      <c r="W143" s="24"/>
      <c r="X143" s="46"/>
      <c r="Y143" s="48"/>
      <c r="Z143" s="46"/>
      <c r="AA143" s="46"/>
      <c r="AB143" s="48"/>
      <c r="AC143" s="48"/>
      <c r="AD143" s="46"/>
    </row>
    <row r="144" spans="3:30" s="178" customFormat="1" ht="54.75" customHeight="1" x14ac:dyDescent="0.25">
      <c r="C144" s="303" t="s">
        <v>150</v>
      </c>
      <c r="D144" s="332">
        <v>0.47899999999999998</v>
      </c>
      <c r="E144" s="233" t="s">
        <v>151</v>
      </c>
      <c r="F144" s="253" t="s">
        <v>103</v>
      </c>
      <c r="G144" s="230" t="s">
        <v>104</v>
      </c>
      <c r="H144" s="118">
        <v>0.47</v>
      </c>
      <c r="J144" s="24"/>
      <c r="L144" s="46"/>
      <c r="M144" s="24"/>
      <c r="O144" s="46"/>
      <c r="P144" s="47"/>
      <c r="Q144" s="46"/>
      <c r="R144" s="46"/>
      <c r="S144" s="48"/>
      <c r="T144" s="24"/>
      <c r="U144" s="46"/>
      <c r="V144" s="48"/>
      <c r="W144" s="24"/>
      <c r="X144" s="46"/>
      <c r="Y144" s="48"/>
      <c r="Z144" s="46"/>
      <c r="AA144" s="46"/>
      <c r="AB144" s="48"/>
      <c r="AC144" s="48"/>
      <c r="AD144" s="46"/>
    </row>
    <row r="145" spans="3:30" s="178" customFormat="1" ht="54.75" customHeight="1" x14ac:dyDescent="0.25">
      <c r="C145" s="304"/>
      <c r="D145" s="333"/>
      <c r="E145" s="233" t="s">
        <v>152</v>
      </c>
      <c r="F145" s="253">
        <v>0.28000000000000003</v>
      </c>
      <c r="G145" s="230" t="s">
        <v>76</v>
      </c>
      <c r="H145" s="118">
        <v>0.47</v>
      </c>
      <c r="J145" s="24"/>
      <c r="L145" s="46"/>
      <c r="M145" s="24"/>
      <c r="O145" s="46"/>
      <c r="P145" s="47"/>
      <c r="Q145" s="46"/>
      <c r="R145" s="46"/>
      <c r="S145" s="48"/>
      <c r="T145" s="24"/>
      <c r="U145" s="46"/>
      <c r="V145" s="48"/>
      <c r="W145" s="24"/>
      <c r="X145" s="46"/>
      <c r="Y145" s="48"/>
      <c r="Z145" s="46"/>
      <c r="AA145" s="46"/>
      <c r="AB145" s="48"/>
      <c r="AC145" s="48"/>
      <c r="AD145" s="46"/>
    </row>
    <row r="146" spans="3:30" s="178" customFormat="1" ht="54.75" customHeight="1" x14ac:dyDescent="0.25">
      <c r="C146" s="304"/>
      <c r="D146" s="333"/>
      <c r="E146" s="233" t="s">
        <v>153</v>
      </c>
      <c r="F146" s="253">
        <v>1.34</v>
      </c>
      <c r="G146" s="230" t="s">
        <v>69</v>
      </c>
      <c r="H146" s="118">
        <v>0.47</v>
      </c>
      <c r="J146" s="24"/>
      <c r="L146" s="46"/>
      <c r="M146" s="24"/>
      <c r="O146" s="46"/>
      <c r="P146" s="47"/>
      <c r="Q146" s="46"/>
      <c r="R146" s="46"/>
      <c r="S146" s="48"/>
      <c r="T146" s="24"/>
      <c r="U146" s="46"/>
      <c r="V146" s="48"/>
      <c r="W146" s="24"/>
      <c r="X146" s="46"/>
      <c r="Y146" s="48"/>
      <c r="Z146" s="46"/>
      <c r="AA146" s="46"/>
      <c r="AB146" s="48"/>
      <c r="AC146" s="48"/>
      <c r="AD146" s="46"/>
    </row>
    <row r="147" spans="3:30" s="178" customFormat="1" ht="54.75" customHeight="1" x14ac:dyDescent="0.25">
      <c r="C147" s="304"/>
      <c r="D147" s="333"/>
      <c r="E147" s="233" t="s">
        <v>154</v>
      </c>
      <c r="F147" s="253">
        <v>1.25</v>
      </c>
      <c r="G147" s="230" t="s">
        <v>69</v>
      </c>
      <c r="H147" s="118">
        <v>0.47</v>
      </c>
      <c r="J147" s="24"/>
      <c r="L147" s="46"/>
      <c r="M147" s="24"/>
      <c r="O147" s="46"/>
      <c r="P147" s="47"/>
      <c r="Q147" s="46"/>
      <c r="R147" s="46"/>
      <c r="S147" s="48"/>
      <c r="T147" s="24"/>
      <c r="U147" s="46"/>
      <c r="V147" s="48"/>
      <c r="W147" s="24"/>
      <c r="X147" s="46"/>
      <c r="Y147" s="48"/>
      <c r="Z147" s="46"/>
      <c r="AA147" s="46"/>
      <c r="AB147" s="48"/>
      <c r="AC147" s="48"/>
      <c r="AD147" s="46"/>
    </row>
    <row r="148" spans="3:30" s="178" customFormat="1" ht="54.75" customHeight="1" x14ac:dyDescent="0.25">
      <c r="C148" s="304"/>
      <c r="D148" s="333"/>
      <c r="E148" s="233" t="s">
        <v>155</v>
      </c>
      <c r="F148" s="253">
        <v>0.01</v>
      </c>
      <c r="G148" s="230" t="s">
        <v>76</v>
      </c>
      <c r="H148" s="118">
        <v>0.47</v>
      </c>
      <c r="J148" s="24"/>
      <c r="L148" s="46"/>
      <c r="M148" s="24"/>
      <c r="O148" s="46"/>
      <c r="P148" s="47"/>
      <c r="Q148" s="46"/>
      <c r="R148" s="46"/>
      <c r="S148" s="48"/>
      <c r="T148" s="24"/>
      <c r="U148" s="46"/>
      <c r="V148" s="48"/>
      <c r="W148" s="24"/>
      <c r="X148" s="46"/>
      <c r="Y148" s="48"/>
      <c r="Z148" s="46"/>
      <c r="AA148" s="46"/>
      <c r="AB148" s="48"/>
      <c r="AC148" s="48"/>
      <c r="AD148" s="46"/>
    </row>
    <row r="149" spans="3:30" s="178" customFormat="1" ht="54.75" customHeight="1" x14ac:dyDescent="0.25">
      <c r="C149" s="304"/>
      <c r="D149" s="333"/>
      <c r="E149" s="233" t="s">
        <v>156</v>
      </c>
      <c r="F149" s="253">
        <v>0</v>
      </c>
      <c r="G149" s="230" t="s">
        <v>76</v>
      </c>
      <c r="H149" s="118">
        <v>0.47</v>
      </c>
      <c r="J149" s="24"/>
      <c r="L149" s="46"/>
      <c r="M149" s="24"/>
      <c r="O149" s="46"/>
      <c r="P149" s="47"/>
      <c r="Q149" s="46"/>
      <c r="R149" s="46"/>
      <c r="S149" s="48"/>
      <c r="T149" s="24"/>
      <c r="U149" s="46"/>
      <c r="V149" s="48"/>
      <c r="W149" s="24"/>
      <c r="X149" s="46"/>
      <c r="Y149" s="48"/>
      <c r="Z149" s="46"/>
      <c r="AA149" s="46"/>
      <c r="AB149" s="48"/>
      <c r="AC149" s="48"/>
      <c r="AD149" s="46"/>
    </row>
    <row r="150" spans="3:30" s="178" customFormat="1" ht="54.75" customHeight="1" x14ac:dyDescent="0.25">
      <c r="C150" s="305"/>
      <c r="D150" s="334"/>
      <c r="E150" s="233" t="s">
        <v>157</v>
      </c>
      <c r="F150" s="253">
        <v>0</v>
      </c>
      <c r="G150" s="230" t="s">
        <v>76</v>
      </c>
      <c r="H150" s="118">
        <v>0.47</v>
      </c>
      <c r="J150" s="24"/>
      <c r="L150" s="46"/>
      <c r="M150" s="24"/>
      <c r="O150" s="46"/>
      <c r="P150" s="47"/>
      <c r="Q150" s="46"/>
      <c r="R150" s="46"/>
      <c r="S150" s="48"/>
      <c r="T150" s="24"/>
      <c r="U150" s="46"/>
      <c r="V150" s="48"/>
      <c r="W150" s="24"/>
      <c r="X150" s="46"/>
      <c r="Y150" s="48"/>
      <c r="Z150" s="46"/>
      <c r="AA150" s="46"/>
      <c r="AB150" s="48"/>
      <c r="AC150" s="48"/>
      <c r="AD150" s="46"/>
    </row>
    <row r="151" spans="3:30" s="178" customFormat="1" ht="54.75" customHeight="1" x14ac:dyDescent="0.25">
      <c r="C151" s="303" t="s">
        <v>158</v>
      </c>
      <c r="D151" s="332">
        <v>0.47799999999999998</v>
      </c>
      <c r="E151" s="233" t="s">
        <v>159</v>
      </c>
      <c r="F151" s="253">
        <v>0.23</v>
      </c>
      <c r="G151" s="230" t="s">
        <v>76</v>
      </c>
      <c r="H151" s="118">
        <v>0.47</v>
      </c>
      <c r="J151" s="24"/>
      <c r="L151" s="46"/>
      <c r="M151" s="24"/>
      <c r="O151" s="46"/>
      <c r="P151" s="47"/>
      <c r="Q151" s="46"/>
      <c r="R151" s="46"/>
      <c r="S151" s="48"/>
      <c r="T151" s="24"/>
      <c r="U151" s="46"/>
      <c r="V151" s="48"/>
      <c r="W151" s="24"/>
      <c r="X151" s="46"/>
      <c r="Y151" s="48"/>
      <c r="Z151" s="46"/>
      <c r="AA151" s="46"/>
      <c r="AB151" s="48"/>
      <c r="AC151" s="48"/>
      <c r="AD151" s="46"/>
    </row>
    <row r="152" spans="3:30" s="178" customFormat="1" ht="54.75" customHeight="1" x14ac:dyDescent="0.25">
      <c r="C152" s="304"/>
      <c r="D152" s="333"/>
      <c r="E152" s="233" t="s">
        <v>160</v>
      </c>
      <c r="F152" s="253">
        <v>0.43</v>
      </c>
      <c r="G152" s="230" t="s">
        <v>76</v>
      </c>
      <c r="H152" s="118">
        <v>0.47</v>
      </c>
      <c r="J152" s="24"/>
      <c r="L152" s="46"/>
      <c r="M152" s="24"/>
      <c r="O152" s="46"/>
      <c r="P152" s="47"/>
      <c r="Q152" s="46"/>
      <c r="R152" s="46"/>
      <c r="S152" s="48"/>
      <c r="T152" s="24"/>
      <c r="U152" s="46"/>
      <c r="V152" s="48"/>
      <c r="W152" s="24"/>
      <c r="X152" s="46"/>
      <c r="Y152" s="48"/>
      <c r="Z152" s="46"/>
      <c r="AA152" s="46"/>
      <c r="AB152" s="48"/>
      <c r="AC152" s="48"/>
      <c r="AD152" s="46"/>
    </row>
    <row r="153" spans="3:30" s="178" customFormat="1" ht="54.75" customHeight="1" x14ac:dyDescent="0.25">
      <c r="C153" s="304"/>
      <c r="D153" s="333"/>
      <c r="E153" s="233" t="s">
        <v>161</v>
      </c>
      <c r="F153" s="253">
        <v>0.39</v>
      </c>
      <c r="G153" s="230" t="s">
        <v>76</v>
      </c>
      <c r="H153" s="118">
        <v>0.47</v>
      </c>
      <c r="J153" s="24"/>
      <c r="L153" s="46"/>
      <c r="M153" s="24"/>
      <c r="O153" s="46"/>
      <c r="P153" s="47"/>
      <c r="Q153" s="46"/>
      <c r="R153" s="46"/>
      <c r="S153" s="48"/>
      <c r="T153" s="24"/>
      <c r="U153" s="46"/>
      <c r="V153" s="48"/>
      <c r="W153" s="24"/>
      <c r="X153" s="46"/>
      <c r="Y153" s="48"/>
      <c r="Z153" s="46"/>
      <c r="AA153" s="46"/>
      <c r="AB153" s="48"/>
      <c r="AC153" s="48"/>
      <c r="AD153" s="46"/>
    </row>
    <row r="154" spans="3:30" s="178" customFormat="1" ht="54.75" customHeight="1" x14ac:dyDescent="0.25">
      <c r="C154" s="304"/>
      <c r="D154" s="333"/>
      <c r="E154" s="233" t="s">
        <v>162</v>
      </c>
      <c r="F154" s="253">
        <v>0.16</v>
      </c>
      <c r="G154" s="230" t="s">
        <v>76</v>
      </c>
      <c r="H154" s="118">
        <v>0.47</v>
      </c>
      <c r="J154" s="24"/>
      <c r="L154" s="46"/>
      <c r="M154" s="24"/>
      <c r="O154" s="46"/>
      <c r="P154" s="47"/>
      <c r="Q154" s="46"/>
      <c r="R154" s="46"/>
      <c r="S154" s="48"/>
      <c r="T154" s="24"/>
      <c r="U154" s="46"/>
      <c r="V154" s="48"/>
      <c r="W154" s="24"/>
      <c r="X154" s="46"/>
      <c r="Y154" s="48"/>
      <c r="Z154" s="46"/>
      <c r="AA154" s="46"/>
      <c r="AB154" s="48"/>
      <c r="AC154" s="48"/>
      <c r="AD154" s="46"/>
    </row>
    <row r="155" spans="3:30" s="178" customFormat="1" ht="54.75" customHeight="1" x14ac:dyDescent="0.25">
      <c r="C155" s="304"/>
      <c r="D155" s="333"/>
      <c r="E155" s="233" t="s">
        <v>163</v>
      </c>
      <c r="F155" s="253">
        <v>0.66</v>
      </c>
      <c r="G155" s="230" t="s">
        <v>67</v>
      </c>
      <c r="H155" s="118">
        <v>0.47</v>
      </c>
      <c r="J155" s="24"/>
      <c r="L155" s="46"/>
      <c r="M155" s="24"/>
      <c r="O155" s="46"/>
      <c r="P155" s="47"/>
      <c r="Q155" s="46"/>
      <c r="R155" s="46"/>
      <c r="S155" s="48"/>
      <c r="T155" s="24"/>
      <c r="U155" s="46"/>
      <c r="V155" s="48"/>
      <c r="W155" s="24"/>
      <c r="X155" s="46"/>
      <c r="Y155" s="48"/>
      <c r="Z155" s="46"/>
      <c r="AA155" s="46"/>
      <c r="AB155" s="48"/>
      <c r="AC155" s="48"/>
      <c r="AD155" s="46"/>
    </row>
    <row r="156" spans="3:30" s="178" customFormat="1" ht="54.75" customHeight="1" x14ac:dyDescent="0.25">
      <c r="C156" s="304"/>
      <c r="D156" s="333"/>
      <c r="E156" s="233" t="s">
        <v>164</v>
      </c>
      <c r="F156" s="253">
        <v>0.15</v>
      </c>
      <c r="G156" s="230" t="s">
        <v>76</v>
      </c>
      <c r="H156" s="118">
        <v>0.47</v>
      </c>
      <c r="J156" s="24"/>
      <c r="L156" s="46"/>
      <c r="M156" s="24"/>
      <c r="O156" s="46"/>
      <c r="P156" s="47"/>
      <c r="Q156" s="46"/>
      <c r="R156" s="46"/>
      <c r="S156" s="48"/>
      <c r="T156" s="24"/>
      <c r="U156" s="46"/>
      <c r="V156" s="48"/>
      <c r="W156" s="24"/>
      <c r="X156" s="46"/>
      <c r="Y156" s="48"/>
      <c r="Z156" s="46"/>
      <c r="AA156" s="46"/>
      <c r="AB156" s="48"/>
      <c r="AC156" s="48"/>
      <c r="AD156" s="46"/>
    </row>
    <row r="157" spans="3:30" s="178" customFormat="1" ht="54.75" customHeight="1" x14ac:dyDescent="0.25">
      <c r="C157" s="304"/>
      <c r="D157" s="333"/>
      <c r="E157" s="233" t="s">
        <v>165</v>
      </c>
      <c r="F157" s="253">
        <v>0</v>
      </c>
      <c r="G157" s="230" t="s">
        <v>76</v>
      </c>
      <c r="H157" s="118">
        <v>0.47</v>
      </c>
      <c r="J157" s="24"/>
      <c r="L157" s="46"/>
      <c r="M157" s="24"/>
      <c r="O157" s="46"/>
      <c r="P157" s="47"/>
      <c r="Q157" s="46"/>
      <c r="R157" s="46"/>
      <c r="S157" s="48"/>
      <c r="T157" s="24"/>
      <c r="U157" s="46"/>
      <c r="V157" s="48"/>
      <c r="W157" s="24"/>
      <c r="X157" s="46"/>
      <c r="Y157" s="48"/>
      <c r="Z157" s="46"/>
      <c r="AA157" s="46"/>
      <c r="AB157" s="48"/>
      <c r="AC157" s="48"/>
      <c r="AD157" s="46"/>
    </row>
    <row r="158" spans="3:30" s="178" customFormat="1" ht="54.75" customHeight="1" x14ac:dyDescent="0.25">
      <c r="C158" s="305"/>
      <c r="D158" s="334"/>
      <c r="E158" s="233" t="s">
        <v>166</v>
      </c>
      <c r="F158" s="253">
        <v>0.71</v>
      </c>
      <c r="G158" s="230" t="s">
        <v>67</v>
      </c>
      <c r="H158" s="118">
        <v>0.47</v>
      </c>
      <c r="J158" s="24"/>
      <c r="L158" s="46"/>
      <c r="M158" s="24"/>
      <c r="O158" s="46"/>
      <c r="P158" s="47"/>
      <c r="Q158" s="46"/>
      <c r="R158" s="46"/>
      <c r="S158" s="48"/>
      <c r="T158" s="24"/>
      <c r="U158" s="46"/>
      <c r="V158" s="48"/>
      <c r="W158" s="24"/>
      <c r="X158" s="46"/>
      <c r="Y158" s="48"/>
      <c r="Z158" s="46"/>
      <c r="AA158" s="46"/>
      <c r="AB158" s="48"/>
      <c r="AC158" s="48"/>
      <c r="AD158" s="46"/>
    </row>
    <row r="159" spans="3:30" s="178" customFormat="1" ht="54.75" customHeight="1" x14ac:dyDescent="0.25">
      <c r="C159" s="303" t="s">
        <v>167</v>
      </c>
      <c r="D159" s="332">
        <v>0.23599999999999999</v>
      </c>
      <c r="E159" s="233" t="s">
        <v>168</v>
      </c>
      <c r="F159" s="253">
        <v>0.09</v>
      </c>
      <c r="G159" s="230" t="s">
        <v>76</v>
      </c>
      <c r="H159" s="118">
        <v>0.47</v>
      </c>
      <c r="J159" s="24"/>
      <c r="L159" s="46"/>
      <c r="M159" s="24"/>
      <c r="O159" s="46"/>
      <c r="P159" s="47"/>
      <c r="Q159" s="46"/>
      <c r="R159" s="46"/>
      <c r="S159" s="48"/>
      <c r="T159" s="24"/>
      <c r="U159" s="46"/>
      <c r="V159" s="48"/>
      <c r="W159" s="24"/>
      <c r="X159" s="46"/>
      <c r="Y159" s="48"/>
      <c r="Z159" s="46"/>
      <c r="AA159" s="46"/>
      <c r="AB159" s="48"/>
      <c r="AC159" s="48"/>
      <c r="AD159" s="46"/>
    </row>
    <row r="160" spans="3:30" s="178" customFormat="1" ht="54.75" customHeight="1" x14ac:dyDescent="0.25">
      <c r="C160" s="304"/>
      <c r="D160" s="333"/>
      <c r="E160" s="233" t="s">
        <v>169</v>
      </c>
      <c r="F160" s="253">
        <v>0.57999999999999996</v>
      </c>
      <c r="G160" s="230" t="s">
        <v>76</v>
      </c>
      <c r="H160" s="118">
        <v>0.47</v>
      </c>
      <c r="J160" s="24"/>
      <c r="L160" s="46"/>
      <c r="M160" s="24"/>
      <c r="O160" s="46"/>
      <c r="P160" s="47"/>
      <c r="Q160" s="46"/>
      <c r="R160" s="46"/>
      <c r="S160" s="48"/>
      <c r="T160" s="24"/>
      <c r="U160" s="46"/>
      <c r="V160" s="48"/>
      <c r="W160" s="24"/>
      <c r="X160" s="46"/>
      <c r="Y160" s="48"/>
      <c r="Z160" s="46"/>
      <c r="AA160" s="46"/>
      <c r="AB160" s="48"/>
      <c r="AC160" s="48"/>
      <c r="AD160" s="46"/>
    </row>
    <row r="161" spans="3:30" s="178" customFormat="1" ht="54.75" customHeight="1" x14ac:dyDescent="0.25">
      <c r="C161" s="304"/>
      <c r="D161" s="333"/>
      <c r="E161" s="233" t="s">
        <v>170</v>
      </c>
      <c r="F161" s="253">
        <v>0.28000000000000003</v>
      </c>
      <c r="G161" s="230" t="s">
        <v>76</v>
      </c>
      <c r="H161" s="118">
        <v>0.47</v>
      </c>
      <c r="J161" s="24"/>
      <c r="L161" s="46"/>
      <c r="M161" s="24"/>
      <c r="O161" s="46"/>
      <c r="P161" s="47"/>
      <c r="Q161" s="46"/>
      <c r="R161" s="46"/>
      <c r="S161" s="48"/>
      <c r="T161" s="24"/>
      <c r="U161" s="46"/>
      <c r="V161" s="48"/>
      <c r="W161" s="24"/>
      <c r="X161" s="46"/>
      <c r="Y161" s="48"/>
      <c r="Z161" s="46"/>
      <c r="AA161" s="46"/>
      <c r="AB161" s="48"/>
      <c r="AC161" s="48"/>
      <c r="AD161" s="46"/>
    </row>
    <row r="162" spans="3:30" s="178" customFormat="1" ht="54.75" customHeight="1" x14ac:dyDescent="0.25">
      <c r="C162" s="304"/>
      <c r="D162" s="333"/>
      <c r="E162" s="233" t="s">
        <v>171</v>
      </c>
      <c r="F162" s="253">
        <v>0.47</v>
      </c>
      <c r="G162" s="230" t="s">
        <v>76</v>
      </c>
      <c r="H162" s="118">
        <v>0.47</v>
      </c>
      <c r="J162" s="24"/>
      <c r="L162" s="46"/>
      <c r="M162" s="24"/>
      <c r="O162" s="46"/>
      <c r="P162" s="47"/>
      <c r="Q162" s="46"/>
      <c r="R162" s="46"/>
      <c r="S162" s="48"/>
      <c r="T162" s="24"/>
      <c r="U162" s="46"/>
      <c r="V162" s="48"/>
      <c r="W162" s="24"/>
      <c r="X162" s="46"/>
      <c r="Y162" s="48"/>
      <c r="Z162" s="46"/>
      <c r="AA162" s="46"/>
      <c r="AB162" s="48"/>
      <c r="AC162" s="48"/>
      <c r="AD162" s="46"/>
    </row>
    <row r="163" spans="3:30" s="178" customFormat="1" ht="54.75" customHeight="1" x14ac:dyDescent="0.25">
      <c r="C163" s="304"/>
      <c r="D163" s="333"/>
      <c r="E163" s="233" t="s">
        <v>172</v>
      </c>
      <c r="F163" s="253">
        <v>0</v>
      </c>
      <c r="G163" s="230" t="s">
        <v>76</v>
      </c>
      <c r="H163" s="118">
        <v>0.47</v>
      </c>
      <c r="J163" s="24"/>
      <c r="L163" s="46"/>
      <c r="M163" s="24"/>
      <c r="O163" s="46"/>
      <c r="P163" s="47"/>
      <c r="Q163" s="46"/>
      <c r="R163" s="46"/>
      <c r="S163" s="48"/>
      <c r="T163" s="24"/>
      <c r="U163" s="46"/>
      <c r="V163" s="48"/>
      <c r="W163" s="24"/>
      <c r="X163" s="46"/>
      <c r="Y163" s="48"/>
      <c r="Z163" s="46"/>
      <c r="AA163" s="46"/>
      <c r="AB163" s="48"/>
      <c r="AC163" s="48"/>
      <c r="AD163" s="46"/>
    </row>
    <row r="164" spans="3:30" s="178" customFormat="1" ht="54.75" customHeight="1" x14ac:dyDescent="0.25">
      <c r="C164" s="304"/>
      <c r="D164" s="333"/>
      <c r="E164" s="233" t="s">
        <v>173</v>
      </c>
      <c r="F164" s="253">
        <v>0.55000000000000004</v>
      </c>
      <c r="G164" s="230" t="s">
        <v>76</v>
      </c>
      <c r="H164" s="118">
        <v>0.47</v>
      </c>
      <c r="J164" s="24"/>
      <c r="L164" s="46"/>
      <c r="M164" s="24"/>
      <c r="O164" s="46"/>
      <c r="P164" s="47"/>
      <c r="Q164" s="46"/>
      <c r="R164" s="46"/>
      <c r="S164" s="48"/>
      <c r="T164" s="24"/>
      <c r="U164" s="46"/>
      <c r="V164" s="48"/>
      <c r="W164" s="24"/>
      <c r="X164" s="46"/>
      <c r="Y164" s="48"/>
      <c r="Z164" s="46"/>
      <c r="AA164" s="46"/>
      <c r="AB164" s="48"/>
      <c r="AC164" s="48"/>
      <c r="AD164" s="46"/>
    </row>
    <row r="165" spans="3:30" s="178" customFormat="1" ht="54.75" customHeight="1" x14ac:dyDescent="0.25">
      <c r="C165" s="304"/>
      <c r="D165" s="333"/>
      <c r="E165" s="233" t="s">
        <v>174</v>
      </c>
      <c r="F165" s="253">
        <v>0.15</v>
      </c>
      <c r="G165" s="230" t="s">
        <v>76</v>
      </c>
      <c r="H165" s="118">
        <v>0.47</v>
      </c>
      <c r="J165" s="24"/>
      <c r="L165" s="46"/>
      <c r="M165" s="24"/>
      <c r="O165" s="46"/>
      <c r="P165" s="47"/>
      <c r="Q165" s="46"/>
      <c r="R165" s="46"/>
      <c r="S165" s="48"/>
      <c r="T165" s="24"/>
      <c r="U165" s="46"/>
      <c r="V165" s="48"/>
      <c r="W165" s="24"/>
      <c r="X165" s="46"/>
      <c r="Y165" s="48"/>
      <c r="Z165" s="46"/>
      <c r="AA165" s="46"/>
      <c r="AB165" s="48"/>
      <c r="AC165" s="48"/>
      <c r="AD165" s="46"/>
    </row>
    <row r="166" spans="3:30" s="178" customFormat="1" ht="54.75" customHeight="1" x14ac:dyDescent="0.25">
      <c r="C166" s="304"/>
      <c r="D166" s="333"/>
      <c r="E166" s="233" t="s">
        <v>175</v>
      </c>
      <c r="F166" s="253">
        <v>0</v>
      </c>
      <c r="G166" s="230" t="s">
        <v>76</v>
      </c>
      <c r="H166" s="118">
        <v>0.47</v>
      </c>
      <c r="J166" s="24"/>
      <c r="L166" s="46"/>
      <c r="M166" s="24"/>
      <c r="O166" s="46"/>
      <c r="P166" s="47"/>
      <c r="Q166" s="46"/>
      <c r="R166" s="46"/>
      <c r="S166" s="48"/>
      <c r="T166" s="24"/>
      <c r="U166" s="46"/>
      <c r="V166" s="48"/>
      <c r="W166" s="24"/>
      <c r="X166" s="46"/>
      <c r="Y166" s="48"/>
      <c r="Z166" s="46"/>
      <c r="AA166" s="46"/>
      <c r="AB166" s="48"/>
      <c r="AC166" s="48"/>
      <c r="AD166" s="46"/>
    </row>
    <row r="167" spans="3:30" s="178" customFormat="1" ht="54.75" customHeight="1" x14ac:dyDescent="0.25">
      <c r="C167" s="304"/>
      <c r="D167" s="333"/>
      <c r="E167" s="233" t="s">
        <v>176</v>
      </c>
      <c r="F167" s="253">
        <v>0.22</v>
      </c>
      <c r="G167" s="230" t="s">
        <v>76</v>
      </c>
      <c r="H167" s="118">
        <v>0.47</v>
      </c>
      <c r="J167" s="24"/>
      <c r="L167" s="46"/>
      <c r="M167" s="24"/>
      <c r="O167" s="46"/>
      <c r="P167" s="47"/>
      <c r="Q167" s="46"/>
      <c r="R167" s="46"/>
      <c r="S167" s="48"/>
      <c r="T167" s="24"/>
      <c r="U167" s="46"/>
      <c r="V167" s="48"/>
      <c r="W167" s="24"/>
      <c r="X167" s="46"/>
      <c r="Y167" s="48"/>
      <c r="Z167" s="46"/>
      <c r="AA167" s="46"/>
      <c r="AB167" s="48"/>
      <c r="AC167" s="48"/>
      <c r="AD167" s="46"/>
    </row>
    <row r="168" spans="3:30" s="178" customFormat="1" ht="54.75" customHeight="1" x14ac:dyDescent="0.25">
      <c r="C168" s="304"/>
      <c r="D168" s="333"/>
      <c r="E168" s="233" t="s">
        <v>177</v>
      </c>
      <c r="F168" s="253">
        <v>0.44</v>
      </c>
      <c r="G168" s="230" t="s">
        <v>76</v>
      </c>
      <c r="H168" s="118">
        <v>0.47</v>
      </c>
      <c r="J168" s="24"/>
      <c r="L168" s="46"/>
      <c r="M168" s="24"/>
      <c r="O168" s="46"/>
      <c r="P168" s="47"/>
      <c r="Q168" s="46"/>
      <c r="R168" s="46"/>
      <c r="S168" s="48"/>
      <c r="T168" s="24"/>
      <c r="U168" s="46"/>
      <c r="V168" s="48"/>
      <c r="W168" s="24"/>
      <c r="X168" s="46"/>
      <c r="Y168" s="48"/>
      <c r="Z168" s="46"/>
      <c r="AA168" s="46"/>
      <c r="AB168" s="48"/>
      <c r="AC168" s="48"/>
      <c r="AD168" s="46"/>
    </row>
    <row r="169" spans="3:30" s="178" customFormat="1" ht="54.75" customHeight="1" x14ac:dyDescent="0.25">
      <c r="C169" s="304"/>
      <c r="D169" s="333"/>
      <c r="E169" s="233" t="s">
        <v>178</v>
      </c>
      <c r="F169" s="253">
        <v>0</v>
      </c>
      <c r="G169" s="230" t="s">
        <v>76</v>
      </c>
      <c r="H169" s="118">
        <v>0.47</v>
      </c>
      <c r="J169" s="24"/>
      <c r="L169" s="46"/>
      <c r="M169" s="24"/>
      <c r="O169" s="46"/>
      <c r="P169" s="47"/>
      <c r="Q169" s="46"/>
      <c r="R169" s="46"/>
      <c r="S169" s="48"/>
      <c r="T169" s="24"/>
      <c r="U169" s="46"/>
      <c r="V169" s="48"/>
      <c r="W169" s="24"/>
      <c r="X169" s="46"/>
      <c r="Y169" s="48"/>
      <c r="Z169" s="46"/>
      <c r="AA169" s="46"/>
      <c r="AB169" s="48"/>
      <c r="AC169" s="48"/>
      <c r="AD169" s="46"/>
    </row>
    <row r="170" spans="3:30" s="178" customFormat="1" ht="54.75" customHeight="1" x14ac:dyDescent="0.25">
      <c r="C170" s="305"/>
      <c r="D170" s="334"/>
      <c r="E170" s="233" t="s">
        <v>179</v>
      </c>
      <c r="F170" s="253">
        <v>0.06</v>
      </c>
      <c r="G170" s="230" t="s">
        <v>76</v>
      </c>
      <c r="H170" s="118">
        <v>0.47</v>
      </c>
      <c r="J170" s="24"/>
      <c r="L170" s="46"/>
      <c r="M170" s="24"/>
      <c r="O170" s="46"/>
      <c r="P170" s="47"/>
      <c r="Q170" s="46"/>
      <c r="R170" s="46"/>
      <c r="S170" s="48"/>
      <c r="T170" s="24"/>
      <c r="U170" s="46"/>
      <c r="V170" s="48"/>
      <c r="W170" s="24"/>
      <c r="X170" s="46"/>
      <c r="Y170" s="48"/>
      <c r="Z170" s="46"/>
      <c r="AA170" s="46"/>
      <c r="AB170" s="48"/>
      <c r="AC170" s="48"/>
      <c r="AD170" s="46"/>
    </row>
    <row r="171" spans="3:30" s="178" customFormat="1" ht="54.75" customHeight="1" x14ac:dyDescent="0.25">
      <c r="C171" s="303" t="s">
        <v>180</v>
      </c>
      <c r="D171" s="332">
        <v>0.49099999999999999</v>
      </c>
      <c r="E171" s="233" t="s">
        <v>181</v>
      </c>
      <c r="F171" s="253">
        <v>0.19</v>
      </c>
      <c r="G171" s="230" t="s">
        <v>76</v>
      </c>
      <c r="H171" s="118">
        <v>0.47</v>
      </c>
      <c r="J171" s="24"/>
      <c r="L171" s="46"/>
      <c r="M171" s="24"/>
      <c r="O171" s="46"/>
      <c r="P171" s="47"/>
      <c r="Q171" s="46"/>
      <c r="R171" s="46"/>
      <c r="S171" s="48"/>
      <c r="T171" s="24"/>
      <c r="U171" s="46"/>
      <c r="V171" s="48"/>
      <c r="W171" s="24"/>
      <c r="X171" s="46"/>
      <c r="Y171" s="48"/>
      <c r="Z171" s="46"/>
      <c r="AA171" s="46"/>
      <c r="AB171" s="48"/>
      <c r="AC171" s="48"/>
      <c r="AD171" s="46"/>
    </row>
    <row r="172" spans="3:30" s="178" customFormat="1" ht="54.75" customHeight="1" x14ac:dyDescent="0.25">
      <c r="C172" s="304"/>
      <c r="D172" s="333"/>
      <c r="E172" s="233" t="s">
        <v>182</v>
      </c>
      <c r="F172" s="253">
        <v>1.01</v>
      </c>
      <c r="G172" s="230" t="s">
        <v>69</v>
      </c>
      <c r="H172" s="118">
        <v>0.47</v>
      </c>
      <c r="J172" s="24"/>
      <c r="L172" s="46"/>
      <c r="M172" s="24"/>
      <c r="O172" s="46"/>
      <c r="P172" s="47"/>
      <c r="Q172" s="46"/>
      <c r="R172" s="46"/>
      <c r="S172" s="48"/>
      <c r="T172" s="24"/>
      <c r="U172" s="46"/>
      <c r="V172" s="48"/>
      <c r="W172" s="24"/>
      <c r="X172" s="46"/>
      <c r="Y172" s="48"/>
      <c r="Z172" s="46"/>
      <c r="AA172" s="46"/>
      <c r="AB172" s="48"/>
      <c r="AC172" s="48"/>
      <c r="AD172" s="46"/>
    </row>
    <row r="173" spans="3:30" s="178" customFormat="1" ht="54.75" customHeight="1" x14ac:dyDescent="0.25">
      <c r="C173" s="304"/>
      <c r="D173" s="333"/>
      <c r="E173" s="233" t="s">
        <v>183</v>
      </c>
      <c r="F173" s="253">
        <v>0.42</v>
      </c>
      <c r="G173" s="230" t="s">
        <v>76</v>
      </c>
      <c r="H173" s="118">
        <v>0.47</v>
      </c>
      <c r="J173" s="24"/>
      <c r="L173" s="46"/>
      <c r="M173" s="24"/>
      <c r="O173" s="46"/>
      <c r="P173" s="47"/>
      <c r="Q173" s="46"/>
      <c r="R173" s="46"/>
      <c r="S173" s="48"/>
      <c r="T173" s="24"/>
      <c r="U173" s="46"/>
      <c r="V173" s="48"/>
      <c r="W173" s="24"/>
      <c r="X173" s="46"/>
      <c r="Y173" s="48"/>
      <c r="Z173" s="46"/>
      <c r="AA173" s="46"/>
      <c r="AB173" s="48"/>
      <c r="AC173" s="48"/>
      <c r="AD173" s="46"/>
    </row>
    <row r="174" spans="3:30" s="178" customFormat="1" ht="54.75" customHeight="1" x14ac:dyDescent="0.25">
      <c r="C174" s="304"/>
      <c r="D174" s="333"/>
      <c r="E174" s="233" t="s">
        <v>184</v>
      </c>
      <c r="F174" s="253">
        <v>0</v>
      </c>
      <c r="G174" s="230" t="s">
        <v>76</v>
      </c>
      <c r="H174" s="118">
        <v>0.47</v>
      </c>
      <c r="J174" s="24"/>
      <c r="L174" s="46"/>
      <c r="M174" s="24"/>
      <c r="O174" s="46"/>
      <c r="P174" s="47"/>
      <c r="Q174" s="46"/>
      <c r="R174" s="46"/>
      <c r="S174" s="48"/>
      <c r="T174" s="24"/>
      <c r="U174" s="46"/>
      <c r="V174" s="48"/>
      <c r="W174" s="24"/>
      <c r="X174" s="46"/>
      <c r="Y174" s="48"/>
      <c r="Z174" s="46"/>
      <c r="AA174" s="46"/>
      <c r="AB174" s="48"/>
      <c r="AC174" s="48"/>
      <c r="AD174" s="46"/>
    </row>
    <row r="175" spans="3:30" s="178" customFormat="1" ht="54.75" customHeight="1" x14ac:dyDescent="0.25">
      <c r="C175" s="304"/>
      <c r="D175" s="333"/>
      <c r="E175" s="233" t="s">
        <v>185</v>
      </c>
      <c r="F175" s="253">
        <v>0.22</v>
      </c>
      <c r="G175" s="230" t="s">
        <v>76</v>
      </c>
      <c r="H175" s="118">
        <v>0.47</v>
      </c>
      <c r="J175" s="24"/>
      <c r="L175" s="46"/>
      <c r="M175" s="24"/>
      <c r="O175" s="46"/>
      <c r="P175" s="47"/>
      <c r="Q175" s="46"/>
      <c r="R175" s="46"/>
      <c r="S175" s="48"/>
      <c r="T175" s="24"/>
      <c r="U175" s="46"/>
      <c r="V175" s="48"/>
      <c r="W175" s="24"/>
      <c r="X175" s="46"/>
      <c r="Y175" s="48"/>
      <c r="Z175" s="46"/>
      <c r="AA175" s="46"/>
      <c r="AB175" s="48"/>
      <c r="AC175" s="48"/>
      <c r="AD175" s="46"/>
    </row>
    <row r="176" spans="3:30" s="178" customFormat="1" ht="54.75" customHeight="1" x14ac:dyDescent="0.25">
      <c r="C176" s="304"/>
      <c r="D176" s="333"/>
      <c r="E176" s="233" t="s">
        <v>186</v>
      </c>
      <c r="F176" s="253">
        <v>0.25</v>
      </c>
      <c r="G176" s="230" t="s">
        <v>76</v>
      </c>
      <c r="H176" s="118">
        <v>0.47</v>
      </c>
      <c r="J176" s="24"/>
      <c r="L176" s="46"/>
      <c r="M176" s="24"/>
      <c r="O176" s="46"/>
      <c r="P176" s="47"/>
      <c r="Q176" s="46"/>
      <c r="R176" s="46"/>
      <c r="S176" s="48"/>
      <c r="T176" s="24"/>
      <c r="U176" s="46"/>
      <c r="V176" s="48"/>
      <c r="W176" s="24"/>
      <c r="X176" s="46"/>
      <c r="Y176" s="48"/>
      <c r="Z176" s="46"/>
      <c r="AA176" s="46"/>
      <c r="AB176" s="48"/>
      <c r="AC176" s="48"/>
      <c r="AD176" s="46"/>
    </row>
    <row r="177" spans="3:30" s="178" customFormat="1" ht="54.75" customHeight="1" x14ac:dyDescent="0.25">
      <c r="C177" s="304"/>
      <c r="D177" s="333"/>
      <c r="E177" s="233" t="s">
        <v>187</v>
      </c>
      <c r="F177" s="253">
        <v>0.52</v>
      </c>
      <c r="G177" s="230" t="s">
        <v>76</v>
      </c>
      <c r="H177" s="118">
        <v>0.47</v>
      </c>
      <c r="J177" s="24"/>
      <c r="L177" s="46"/>
      <c r="M177" s="24"/>
      <c r="O177" s="46"/>
      <c r="P177" s="47"/>
      <c r="Q177" s="46"/>
      <c r="R177" s="46"/>
      <c r="S177" s="48"/>
      <c r="T177" s="24"/>
      <c r="U177" s="46"/>
      <c r="V177" s="48"/>
      <c r="W177" s="24"/>
      <c r="X177" s="46"/>
      <c r="Y177" s="48"/>
      <c r="Z177" s="46"/>
      <c r="AA177" s="46"/>
      <c r="AB177" s="48"/>
      <c r="AC177" s="48"/>
      <c r="AD177" s="46"/>
    </row>
    <row r="178" spans="3:30" s="178" customFormat="1" ht="54.75" customHeight="1" x14ac:dyDescent="0.25">
      <c r="C178" s="304"/>
      <c r="D178" s="333"/>
      <c r="E178" s="233" t="s">
        <v>188</v>
      </c>
      <c r="F178" s="253">
        <v>0.7</v>
      </c>
      <c r="G178" s="230" t="s">
        <v>67</v>
      </c>
      <c r="H178" s="118">
        <v>0.47</v>
      </c>
      <c r="J178" s="24"/>
      <c r="L178" s="46"/>
      <c r="M178" s="24"/>
      <c r="O178" s="46"/>
      <c r="P178" s="47"/>
      <c r="Q178" s="46"/>
      <c r="R178" s="46"/>
      <c r="S178" s="48"/>
      <c r="T178" s="24"/>
      <c r="U178" s="46"/>
      <c r="V178" s="48"/>
      <c r="W178" s="24"/>
      <c r="X178" s="46"/>
      <c r="Y178" s="48"/>
      <c r="Z178" s="46"/>
      <c r="AA178" s="46"/>
      <c r="AB178" s="48"/>
      <c r="AC178" s="48"/>
      <c r="AD178" s="46"/>
    </row>
    <row r="179" spans="3:30" s="178" customFormat="1" ht="54.75" customHeight="1" x14ac:dyDescent="0.25">
      <c r="C179" s="304"/>
      <c r="D179" s="333"/>
      <c r="E179" s="233" t="s">
        <v>189</v>
      </c>
      <c r="F179" s="253">
        <v>1.1499999999999999</v>
      </c>
      <c r="G179" s="230" t="s">
        <v>69</v>
      </c>
      <c r="H179" s="118">
        <v>0.47</v>
      </c>
      <c r="J179" s="24"/>
      <c r="L179" s="46"/>
      <c r="M179" s="24"/>
      <c r="O179" s="46"/>
      <c r="P179" s="47"/>
      <c r="Q179" s="46"/>
      <c r="R179" s="46"/>
      <c r="S179" s="48"/>
      <c r="T179" s="24"/>
      <c r="U179" s="46"/>
      <c r="V179" s="48"/>
      <c r="W179" s="24"/>
      <c r="X179" s="46"/>
      <c r="Y179" s="48"/>
      <c r="Z179" s="46"/>
      <c r="AA179" s="46"/>
      <c r="AB179" s="48"/>
      <c r="AC179" s="48"/>
      <c r="AD179" s="46"/>
    </row>
    <row r="180" spans="3:30" s="178" customFormat="1" ht="54.75" customHeight="1" x14ac:dyDescent="0.25">
      <c r="C180" s="305"/>
      <c r="D180" s="334"/>
      <c r="E180" s="233" t="s">
        <v>190</v>
      </c>
      <c r="F180" s="253">
        <v>0.94</v>
      </c>
      <c r="G180" s="230" t="s">
        <v>69</v>
      </c>
      <c r="H180" s="118">
        <v>0.47</v>
      </c>
      <c r="J180" s="24"/>
      <c r="L180" s="46"/>
      <c r="M180" s="24"/>
      <c r="O180" s="46"/>
      <c r="P180" s="47"/>
      <c r="Q180" s="46"/>
      <c r="R180" s="46"/>
      <c r="S180" s="48"/>
      <c r="T180" s="24"/>
      <c r="U180" s="46"/>
      <c r="V180" s="48"/>
      <c r="W180" s="24"/>
      <c r="X180" s="46"/>
      <c r="Y180" s="48"/>
      <c r="Z180" s="46"/>
      <c r="AA180" s="46"/>
      <c r="AB180" s="48"/>
      <c r="AC180" s="48"/>
      <c r="AD180" s="46"/>
    </row>
    <row r="181" spans="3:30" s="178" customFormat="1" ht="54.75" customHeight="1" x14ac:dyDescent="0.25">
      <c r="C181" s="303" t="s">
        <v>191</v>
      </c>
      <c r="D181" s="332">
        <v>0.29299999999999998</v>
      </c>
      <c r="E181" s="233" t="s">
        <v>192</v>
      </c>
      <c r="F181" s="253">
        <v>0.01</v>
      </c>
      <c r="G181" s="230" t="s">
        <v>76</v>
      </c>
      <c r="H181" s="118">
        <v>0.47</v>
      </c>
      <c r="J181" s="24"/>
      <c r="L181" s="46"/>
      <c r="M181" s="24"/>
      <c r="O181" s="46"/>
      <c r="P181" s="47"/>
      <c r="Q181" s="46"/>
      <c r="R181" s="46"/>
      <c r="S181" s="48"/>
      <c r="T181" s="24"/>
      <c r="U181" s="46"/>
      <c r="V181" s="48"/>
      <c r="W181" s="24"/>
      <c r="X181" s="46"/>
      <c r="Y181" s="48"/>
      <c r="Z181" s="46"/>
      <c r="AA181" s="46"/>
      <c r="AB181" s="48"/>
      <c r="AC181" s="48"/>
      <c r="AD181" s="46"/>
    </row>
    <row r="182" spans="3:30" s="178" customFormat="1" ht="54.75" customHeight="1" x14ac:dyDescent="0.25">
      <c r="C182" s="304"/>
      <c r="D182" s="333"/>
      <c r="E182" s="233" t="s">
        <v>193</v>
      </c>
      <c r="F182" s="253">
        <v>0.3</v>
      </c>
      <c r="G182" s="230" t="s">
        <v>76</v>
      </c>
      <c r="H182" s="118">
        <v>0.47</v>
      </c>
      <c r="J182" s="24"/>
      <c r="L182" s="46"/>
      <c r="M182" s="24"/>
      <c r="O182" s="46"/>
      <c r="P182" s="47"/>
      <c r="Q182" s="46"/>
      <c r="R182" s="46"/>
      <c r="S182" s="48"/>
      <c r="T182" s="24"/>
      <c r="U182" s="46"/>
      <c r="V182" s="48"/>
      <c r="W182" s="24"/>
      <c r="X182" s="46"/>
      <c r="Y182" s="48"/>
      <c r="Z182" s="46"/>
      <c r="AA182" s="46"/>
      <c r="AB182" s="48"/>
      <c r="AC182" s="48"/>
      <c r="AD182" s="46"/>
    </row>
    <row r="183" spans="3:30" s="178" customFormat="1" ht="54.75" customHeight="1" x14ac:dyDescent="0.25">
      <c r="C183" s="304"/>
      <c r="D183" s="333"/>
      <c r="E183" s="233" t="s">
        <v>194</v>
      </c>
      <c r="F183" s="253">
        <v>0.88</v>
      </c>
      <c r="G183" s="230" t="s">
        <v>69</v>
      </c>
      <c r="H183" s="118">
        <v>0.47</v>
      </c>
      <c r="J183" s="24"/>
      <c r="L183" s="46"/>
      <c r="M183" s="24"/>
      <c r="O183" s="46"/>
      <c r="P183" s="47"/>
      <c r="Q183" s="46"/>
      <c r="R183" s="46"/>
      <c r="S183" s="48"/>
      <c r="T183" s="24"/>
      <c r="U183" s="46"/>
      <c r="V183" s="48"/>
      <c r="W183" s="24"/>
      <c r="X183" s="46"/>
      <c r="Y183" s="48"/>
      <c r="Z183" s="46"/>
      <c r="AA183" s="46"/>
      <c r="AB183" s="48"/>
      <c r="AC183" s="48"/>
      <c r="AD183" s="46"/>
    </row>
    <row r="184" spans="3:30" s="178" customFormat="1" ht="54.75" customHeight="1" x14ac:dyDescent="0.25">
      <c r="C184" s="304"/>
      <c r="D184" s="333"/>
      <c r="E184" s="233" t="s">
        <v>195</v>
      </c>
      <c r="F184" s="253">
        <v>0</v>
      </c>
      <c r="G184" s="230" t="s">
        <v>76</v>
      </c>
      <c r="H184" s="118">
        <v>0.47</v>
      </c>
      <c r="J184" s="24"/>
      <c r="L184" s="46"/>
      <c r="M184" s="24"/>
      <c r="O184" s="46"/>
      <c r="P184" s="47"/>
      <c r="Q184" s="46"/>
      <c r="R184" s="46"/>
      <c r="S184" s="48"/>
      <c r="T184" s="24"/>
      <c r="U184" s="46"/>
      <c r="V184" s="48"/>
      <c r="W184" s="24"/>
      <c r="X184" s="46"/>
      <c r="Y184" s="48"/>
      <c r="Z184" s="46"/>
      <c r="AA184" s="46"/>
      <c r="AB184" s="48"/>
      <c r="AC184" s="48"/>
      <c r="AD184" s="46"/>
    </row>
    <row r="185" spans="3:30" s="178" customFormat="1" ht="54.75" customHeight="1" x14ac:dyDescent="0.25">
      <c r="C185" s="304"/>
      <c r="D185" s="333"/>
      <c r="E185" s="233" t="s">
        <v>196</v>
      </c>
      <c r="F185" s="253">
        <v>0.27</v>
      </c>
      <c r="G185" s="230" t="s">
        <v>76</v>
      </c>
      <c r="H185" s="118">
        <v>0.47</v>
      </c>
      <c r="J185" s="24"/>
      <c r="L185" s="46"/>
      <c r="M185" s="24"/>
      <c r="O185" s="46"/>
      <c r="P185" s="47"/>
      <c r="Q185" s="46"/>
      <c r="R185" s="46"/>
      <c r="S185" s="48"/>
      <c r="T185" s="24"/>
      <c r="U185" s="46"/>
      <c r="V185" s="48"/>
      <c r="W185" s="24"/>
      <c r="X185" s="46"/>
      <c r="Y185" s="48"/>
      <c r="Z185" s="46"/>
      <c r="AA185" s="46"/>
      <c r="AB185" s="48"/>
      <c r="AC185" s="48"/>
      <c r="AD185" s="46"/>
    </row>
    <row r="186" spans="3:30" s="178" customFormat="1" ht="54.75" customHeight="1" x14ac:dyDescent="0.25">
      <c r="C186" s="304"/>
      <c r="D186" s="333"/>
      <c r="E186" s="233" t="s">
        <v>197</v>
      </c>
      <c r="F186" s="253">
        <v>0.2</v>
      </c>
      <c r="G186" s="230" t="s">
        <v>76</v>
      </c>
      <c r="H186" s="118">
        <v>0.47</v>
      </c>
      <c r="J186" s="24"/>
      <c r="L186" s="46"/>
      <c r="M186" s="24"/>
      <c r="O186" s="46"/>
      <c r="P186" s="47"/>
      <c r="Q186" s="46"/>
      <c r="R186" s="46"/>
      <c r="S186" s="48"/>
      <c r="T186" s="24"/>
      <c r="U186" s="46"/>
      <c r="V186" s="48"/>
      <c r="W186" s="24"/>
      <c r="X186" s="46"/>
      <c r="Y186" s="48"/>
      <c r="Z186" s="46"/>
      <c r="AA186" s="46"/>
      <c r="AB186" s="48"/>
      <c r="AC186" s="48"/>
      <c r="AD186" s="46"/>
    </row>
    <row r="187" spans="3:30" s="178" customFormat="1" ht="54.75" customHeight="1" x14ac:dyDescent="0.25">
      <c r="C187" s="304"/>
      <c r="D187" s="333"/>
      <c r="E187" s="233" t="s">
        <v>198</v>
      </c>
      <c r="F187" s="253">
        <v>0.64</v>
      </c>
      <c r="G187" s="230" t="s">
        <v>67</v>
      </c>
      <c r="H187" s="118">
        <v>0.47</v>
      </c>
      <c r="J187" s="24"/>
      <c r="L187" s="46"/>
      <c r="M187" s="24"/>
      <c r="O187" s="46"/>
      <c r="P187" s="47"/>
      <c r="Q187" s="46"/>
      <c r="R187" s="46"/>
      <c r="S187" s="48"/>
      <c r="T187" s="24"/>
      <c r="U187" s="46"/>
      <c r="V187" s="48"/>
      <c r="W187" s="24"/>
      <c r="X187" s="46"/>
      <c r="Y187" s="48"/>
      <c r="Z187" s="46"/>
      <c r="AA187" s="46"/>
      <c r="AB187" s="48"/>
      <c r="AC187" s="48"/>
      <c r="AD187" s="46"/>
    </row>
    <row r="188" spans="3:30" s="178" customFormat="1" ht="54.75" customHeight="1" x14ac:dyDescent="0.25">
      <c r="C188" s="305"/>
      <c r="D188" s="334"/>
      <c r="E188" s="233" t="s">
        <v>199</v>
      </c>
      <c r="F188" s="253">
        <v>0.05</v>
      </c>
      <c r="G188" s="230" t="s">
        <v>76</v>
      </c>
      <c r="H188" s="118">
        <v>0.47</v>
      </c>
      <c r="J188" s="24"/>
      <c r="L188" s="46"/>
      <c r="M188" s="24"/>
      <c r="O188" s="46"/>
      <c r="P188" s="47"/>
      <c r="Q188" s="46"/>
      <c r="R188" s="46"/>
      <c r="S188" s="48"/>
      <c r="T188" s="24"/>
      <c r="U188" s="46"/>
      <c r="V188" s="48"/>
      <c r="W188" s="24"/>
      <c r="X188" s="46"/>
      <c r="Y188" s="48"/>
      <c r="Z188" s="46"/>
      <c r="AA188" s="46"/>
      <c r="AB188" s="48"/>
      <c r="AC188" s="48"/>
      <c r="AD188" s="46"/>
    </row>
    <row r="189" spans="3:30" s="178" customFormat="1" ht="54.75" customHeight="1" x14ac:dyDescent="0.25">
      <c r="C189" s="303" t="s">
        <v>200</v>
      </c>
      <c r="D189" s="332">
        <v>0.313</v>
      </c>
      <c r="E189" s="233" t="s">
        <v>201</v>
      </c>
      <c r="F189" s="253">
        <v>0.39</v>
      </c>
      <c r="G189" s="230" t="s">
        <v>76</v>
      </c>
      <c r="H189" s="118">
        <v>0.47</v>
      </c>
      <c r="J189" s="24"/>
      <c r="L189" s="46"/>
      <c r="M189" s="24"/>
      <c r="O189" s="46"/>
      <c r="P189" s="47"/>
      <c r="Q189" s="46"/>
      <c r="R189" s="46"/>
      <c r="S189" s="48"/>
      <c r="T189" s="24"/>
      <c r="U189" s="46"/>
      <c r="V189" s="48"/>
      <c r="W189" s="24"/>
      <c r="X189" s="46"/>
      <c r="Y189" s="48"/>
      <c r="Z189" s="46"/>
      <c r="AA189" s="46"/>
      <c r="AB189" s="48"/>
      <c r="AC189" s="48"/>
      <c r="AD189" s="46"/>
    </row>
    <row r="190" spans="3:30" s="178" customFormat="1" ht="54.75" customHeight="1" x14ac:dyDescent="0.25">
      <c r="C190" s="304"/>
      <c r="D190" s="333"/>
      <c r="E190" s="233" t="s">
        <v>202</v>
      </c>
      <c r="F190" s="253">
        <v>0.09</v>
      </c>
      <c r="G190" s="230" t="s">
        <v>76</v>
      </c>
      <c r="H190" s="118">
        <v>0.47</v>
      </c>
      <c r="J190" s="24"/>
      <c r="L190" s="46"/>
      <c r="M190" s="24"/>
      <c r="O190" s="46"/>
      <c r="P190" s="47"/>
      <c r="Q190" s="46"/>
      <c r="R190" s="46"/>
      <c r="S190" s="48"/>
      <c r="T190" s="24"/>
      <c r="U190" s="46"/>
      <c r="V190" s="48"/>
      <c r="W190" s="24"/>
      <c r="X190" s="46"/>
      <c r="Y190" s="48"/>
      <c r="Z190" s="46"/>
      <c r="AA190" s="46"/>
      <c r="AB190" s="48"/>
      <c r="AC190" s="48"/>
      <c r="AD190" s="46"/>
    </row>
    <row r="191" spans="3:30" s="178" customFormat="1" ht="54.75" customHeight="1" x14ac:dyDescent="0.25">
      <c r="C191" s="304"/>
      <c r="D191" s="333"/>
      <c r="E191" s="233" t="s">
        <v>203</v>
      </c>
      <c r="F191" s="253">
        <v>0.37</v>
      </c>
      <c r="G191" s="230" t="s">
        <v>76</v>
      </c>
      <c r="H191" s="118">
        <v>0.47</v>
      </c>
      <c r="J191" s="24"/>
      <c r="L191" s="46"/>
      <c r="M191" s="24"/>
      <c r="O191" s="46"/>
      <c r="P191" s="47"/>
      <c r="Q191" s="46"/>
      <c r="R191" s="46"/>
      <c r="S191" s="48"/>
      <c r="T191" s="24"/>
      <c r="U191" s="46"/>
      <c r="V191" s="48"/>
      <c r="W191" s="24"/>
      <c r="X191" s="46"/>
      <c r="Y191" s="48"/>
      <c r="Z191" s="46"/>
      <c r="AA191" s="46"/>
      <c r="AB191" s="48"/>
      <c r="AC191" s="48"/>
      <c r="AD191" s="46"/>
    </row>
    <row r="192" spans="3:30" s="178" customFormat="1" ht="54.75" customHeight="1" x14ac:dyDescent="0.25">
      <c r="C192" s="304"/>
      <c r="D192" s="333"/>
      <c r="E192" s="233" t="s">
        <v>204</v>
      </c>
      <c r="F192" s="253">
        <v>0.1</v>
      </c>
      <c r="G192" s="230" t="s">
        <v>76</v>
      </c>
      <c r="H192" s="118">
        <v>0.47</v>
      </c>
      <c r="J192" s="24"/>
      <c r="L192" s="46"/>
      <c r="M192" s="24"/>
      <c r="O192" s="46"/>
      <c r="P192" s="47"/>
      <c r="Q192" s="46"/>
      <c r="R192" s="46"/>
      <c r="S192" s="48"/>
      <c r="T192" s="24"/>
      <c r="U192" s="46"/>
      <c r="V192" s="48"/>
      <c r="W192" s="24"/>
      <c r="X192" s="46"/>
      <c r="Y192" s="48"/>
      <c r="Z192" s="46"/>
      <c r="AA192" s="46"/>
      <c r="AB192" s="48"/>
      <c r="AC192" s="48"/>
      <c r="AD192" s="46"/>
    </row>
    <row r="193" spans="3:30" s="178" customFormat="1" ht="54.75" customHeight="1" x14ac:dyDescent="0.25">
      <c r="C193" s="304"/>
      <c r="D193" s="333"/>
      <c r="E193" s="233" t="s">
        <v>205</v>
      </c>
      <c r="F193" s="253">
        <v>0.37</v>
      </c>
      <c r="G193" s="230" t="s">
        <v>76</v>
      </c>
      <c r="H193" s="118">
        <v>0.47</v>
      </c>
      <c r="J193" s="24"/>
      <c r="L193" s="46"/>
      <c r="M193" s="24"/>
      <c r="O193" s="46"/>
      <c r="P193" s="47"/>
      <c r="Q193" s="46"/>
      <c r="R193" s="46"/>
      <c r="S193" s="48"/>
      <c r="T193" s="24"/>
      <c r="U193" s="46"/>
      <c r="V193" s="48"/>
      <c r="W193" s="24"/>
      <c r="X193" s="46"/>
      <c r="Y193" s="48"/>
      <c r="Z193" s="46"/>
      <c r="AA193" s="46"/>
      <c r="AB193" s="48"/>
      <c r="AC193" s="48"/>
      <c r="AD193" s="46"/>
    </row>
    <row r="194" spans="3:30" s="178" customFormat="1" ht="54.75" customHeight="1" x14ac:dyDescent="0.25">
      <c r="C194" s="304"/>
      <c r="D194" s="333"/>
      <c r="E194" s="233" t="s">
        <v>206</v>
      </c>
      <c r="F194" s="253">
        <v>0.5</v>
      </c>
      <c r="G194" s="230" t="s">
        <v>76</v>
      </c>
      <c r="H194" s="118">
        <v>0.47</v>
      </c>
      <c r="J194" s="24"/>
      <c r="L194" s="46"/>
      <c r="M194" s="24"/>
      <c r="O194" s="46"/>
      <c r="P194" s="47"/>
      <c r="Q194" s="46"/>
      <c r="R194" s="46"/>
      <c r="S194" s="48"/>
      <c r="T194" s="24"/>
      <c r="U194" s="46"/>
      <c r="V194" s="48"/>
      <c r="W194" s="24"/>
      <c r="X194" s="46"/>
      <c r="Y194" s="48"/>
      <c r="Z194" s="46"/>
      <c r="AA194" s="46"/>
      <c r="AB194" s="48"/>
      <c r="AC194" s="48"/>
      <c r="AD194" s="46"/>
    </row>
    <row r="195" spans="3:30" s="178" customFormat="1" ht="54.75" customHeight="1" x14ac:dyDescent="0.25">
      <c r="C195" s="304"/>
      <c r="D195" s="333"/>
      <c r="E195" s="233" t="s">
        <v>207</v>
      </c>
      <c r="F195" s="253">
        <v>0</v>
      </c>
      <c r="G195" s="230" t="s">
        <v>76</v>
      </c>
      <c r="H195" s="118">
        <v>0.47</v>
      </c>
      <c r="J195" s="24"/>
      <c r="L195" s="46"/>
      <c r="M195" s="24"/>
      <c r="O195" s="46"/>
      <c r="P195" s="47"/>
      <c r="Q195" s="46"/>
      <c r="R195" s="46"/>
      <c r="S195" s="48"/>
      <c r="T195" s="24"/>
      <c r="U195" s="46"/>
      <c r="V195" s="48"/>
      <c r="W195" s="24"/>
      <c r="X195" s="46"/>
      <c r="Y195" s="48"/>
      <c r="Z195" s="46"/>
      <c r="AA195" s="46"/>
      <c r="AB195" s="48"/>
      <c r="AC195" s="48"/>
      <c r="AD195" s="46"/>
    </row>
    <row r="196" spans="3:30" s="178" customFormat="1" ht="54.75" customHeight="1" x14ac:dyDescent="0.25">
      <c r="C196" s="305"/>
      <c r="D196" s="334"/>
      <c r="E196" s="233" t="s">
        <v>208</v>
      </c>
      <c r="F196" s="253">
        <v>0.69</v>
      </c>
      <c r="G196" s="230" t="s">
        <v>67</v>
      </c>
      <c r="H196" s="118">
        <v>0.47</v>
      </c>
      <c r="J196" s="24"/>
      <c r="L196" s="46"/>
      <c r="M196" s="24"/>
      <c r="O196" s="46"/>
      <c r="P196" s="47"/>
      <c r="Q196" s="46"/>
      <c r="R196" s="46"/>
      <c r="S196" s="48"/>
      <c r="T196" s="24"/>
      <c r="U196" s="46"/>
      <c r="V196" s="48"/>
      <c r="W196" s="24"/>
      <c r="X196" s="46"/>
      <c r="Y196" s="48"/>
      <c r="Z196" s="46"/>
      <c r="AA196" s="46"/>
      <c r="AB196" s="48"/>
      <c r="AC196" s="48"/>
      <c r="AD196" s="46"/>
    </row>
    <row r="197" spans="3:30" s="178" customFormat="1" ht="54.75" customHeight="1" x14ac:dyDescent="0.25">
      <c r="C197" s="303" t="s">
        <v>209</v>
      </c>
      <c r="D197" s="332">
        <v>0.27700000000000002</v>
      </c>
      <c r="E197" s="233" t="s">
        <v>210</v>
      </c>
      <c r="F197" s="253">
        <v>0</v>
      </c>
      <c r="G197" s="230" t="s">
        <v>76</v>
      </c>
      <c r="H197" s="118">
        <v>0.47</v>
      </c>
      <c r="J197" s="24"/>
      <c r="L197" s="46"/>
      <c r="M197" s="24"/>
      <c r="O197" s="46"/>
      <c r="P197" s="47"/>
      <c r="Q197" s="46"/>
      <c r="R197" s="46"/>
      <c r="S197" s="48"/>
      <c r="T197" s="24"/>
      <c r="U197" s="46"/>
      <c r="V197" s="48"/>
      <c r="W197" s="24"/>
      <c r="X197" s="46"/>
      <c r="Y197" s="48"/>
      <c r="Z197" s="46"/>
      <c r="AA197" s="46"/>
      <c r="AB197" s="48"/>
      <c r="AC197" s="48"/>
      <c r="AD197" s="46"/>
    </row>
    <row r="198" spans="3:30" s="178" customFormat="1" ht="54.75" customHeight="1" x14ac:dyDescent="0.25">
      <c r="C198" s="304"/>
      <c r="D198" s="333"/>
      <c r="E198" s="233" t="s">
        <v>211</v>
      </c>
      <c r="F198" s="253">
        <v>0</v>
      </c>
      <c r="G198" s="230" t="s">
        <v>76</v>
      </c>
      <c r="H198" s="118">
        <v>0.47</v>
      </c>
      <c r="J198" s="24"/>
      <c r="L198" s="46"/>
      <c r="M198" s="24"/>
      <c r="O198" s="46"/>
      <c r="P198" s="47"/>
      <c r="Q198" s="46"/>
      <c r="R198" s="46"/>
      <c r="S198" s="48"/>
      <c r="T198" s="24"/>
      <c r="U198" s="46"/>
      <c r="V198" s="48"/>
      <c r="W198" s="24"/>
      <c r="X198" s="46"/>
      <c r="Y198" s="48"/>
      <c r="Z198" s="46"/>
      <c r="AA198" s="46"/>
      <c r="AB198" s="48"/>
      <c r="AC198" s="48"/>
      <c r="AD198" s="46"/>
    </row>
    <row r="199" spans="3:30" s="178" customFormat="1" ht="54.75" customHeight="1" x14ac:dyDescent="0.25">
      <c r="C199" s="304"/>
      <c r="D199" s="333"/>
      <c r="E199" s="233" t="s">
        <v>212</v>
      </c>
      <c r="F199" s="253">
        <v>0.14000000000000001</v>
      </c>
      <c r="G199" s="230" t="s">
        <v>76</v>
      </c>
      <c r="H199" s="118">
        <v>0.47</v>
      </c>
      <c r="J199" s="24"/>
      <c r="L199" s="46"/>
      <c r="M199" s="24"/>
      <c r="O199" s="46"/>
      <c r="P199" s="47"/>
      <c r="Q199" s="46"/>
      <c r="R199" s="46"/>
      <c r="S199" s="48"/>
      <c r="T199" s="24"/>
      <c r="U199" s="46"/>
      <c r="V199" s="48"/>
      <c r="W199" s="24"/>
      <c r="X199" s="46"/>
      <c r="Y199" s="48"/>
      <c r="Z199" s="46"/>
      <c r="AA199" s="46"/>
      <c r="AB199" s="48"/>
      <c r="AC199" s="48"/>
      <c r="AD199" s="46"/>
    </row>
    <row r="200" spans="3:30" s="178" customFormat="1" ht="54.75" customHeight="1" x14ac:dyDescent="0.25">
      <c r="C200" s="304"/>
      <c r="D200" s="333"/>
      <c r="E200" s="233" t="s">
        <v>213</v>
      </c>
      <c r="F200" s="253">
        <v>0.55000000000000004</v>
      </c>
      <c r="G200" s="230" t="s">
        <v>76</v>
      </c>
      <c r="H200" s="118">
        <v>0.47</v>
      </c>
      <c r="J200" s="24"/>
      <c r="L200" s="46"/>
      <c r="M200" s="24"/>
      <c r="O200" s="46"/>
      <c r="P200" s="47"/>
      <c r="Q200" s="46"/>
      <c r="R200" s="46"/>
      <c r="S200" s="48"/>
      <c r="T200" s="24"/>
      <c r="U200" s="46"/>
      <c r="V200" s="48"/>
      <c r="W200" s="24"/>
      <c r="X200" s="46"/>
      <c r="Y200" s="48"/>
      <c r="Z200" s="46"/>
      <c r="AA200" s="46"/>
      <c r="AB200" s="48"/>
      <c r="AC200" s="48"/>
      <c r="AD200" s="46"/>
    </row>
    <row r="201" spans="3:30" s="178" customFormat="1" ht="54.75" customHeight="1" x14ac:dyDescent="0.25">
      <c r="C201" s="304"/>
      <c r="D201" s="333"/>
      <c r="E201" s="233" t="s">
        <v>214</v>
      </c>
      <c r="F201" s="253">
        <v>0.61</v>
      </c>
      <c r="G201" s="230" t="s">
        <v>67</v>
      </c>
      <c r="H201" s="118">
        <v>0.47</v>
      </c>
      <c r="J201" s="24"/>
      <c r="L201" s="46"/>
      <c r="M201" s="24"/>
      <c r="O201" s="46"/>
      <c r="P201" s="47"/>
      <c r="Q201" s="46"/>
      <c r="R201" s="46"/>
      <c r="S201" s="48"/>
      <c r="T201" s="24"/>
      <c r="U201" s="46"/>
      <c r="V201" s="48"/>
      <c r="W201" s="24"/>
      <c r="X201" s="46"/>
      <c r="Y201" s="48"/>
      <c r="Z201" s="46"/>
      <c r="AA201" s="46"/>
      <c r="AB201" s="48"/>
      <c r="AC201" s="48"/>
      <c r="AD201" s="46"/>
    </row>
    <row r="202" spans="3:30" s="178" customFormat="1" ht="54.75" customHeight="1" x14ac:dyDescent="0.25">
      <c r="C202" s="304"/>
      <c r="D202" s="333"/>
      <c r="E202" s="233" t="s">
        <v>215</v>
      </c>
      <c r="F202" s="253">
        <v>0</v>
      </c>
      <c r="G202" s="230" t="s">
        <v>76</v>
      </c>
      <c r="H202" s="118">
        <v>0.47</v>
      </c>
      <c r="J202" s="24"/>
      <c r="L202" s="46"/>
      <c r="M202" s="24"/>
      <c r="O202" s="46"/>
      <c r="P202" s="47"/>
      <c r="Q202" s="46"/>
      <c r="R202" s="46"/>
      <c r="S202" s="48"/>
      <c r="T202" s="24"/>
      <c r="U202" s="46"/>
      <c r="V202" s="48"/>
      <c r="W202" s="24"/>
      <c r="X202" s="46"/>
      <c r="Y202" s="48"/>
      <c r="Z202" s="46"/>
      <c r="AA202" s="46"/>
      <c r="AB202" s="48"/>
      <c r="AC202" s="48"/>
      <c r="AD202" s="46"/>
    </row>
    <row r="203" spans="3:30" s="178" customFormat="1" ht="54.75" customHeight="1" x14ac:dyDescent="0.25">
      <c r="C203" s="304"/>
      <c r="D203" s="333"/>
      <c r="E203" s="233" t="s">
        <v>216</v>
      </c>
      <c r="F203" s="253">
        <v>0.68</v>
      </c>
      <c r="G203" s="230" t="s">
        <v>67</v>
      </c>
      <c r="H203" s="118">
        <v>0.47</v>
      </c>
      <c r="J203" s="24"/>
      <c r="L203" s="46"/>
      <c r="M203" s="24"/>
      <c r="O203" s="46"/>
      <c r="P203" s="47"/>
      <c r="Q203" s="46"/>
      <c r="R203" s="46"/>
      <c r="S203" s="48"/>
      <c r="T203" s="24"/>
      <c r="U203" s="46"/>
      <c r="V203" s="48"/>
      <c r="W203" s="24"/>
      <c r="X203" s="46"/>
      <c r="Y203" s="48"/>
      <c r="Z203" s="46"/>
      <c r="AA203" s="46"/>
      <c r="AB203" s="48"/>
      <c r="AC203" s="48"/>
      <c r="AD203" s="46"/>
    </row>
    <row r="204" spans="3:30" s="178" customFormat="1" ht="54.75" customHeight="1" x14ac:dyDescent="0.25">
      <c r="C204" s="304"/>
      <c r="D204" s="333"/>
      <c r="E204" s="233" t="s">
        <v>217</v>
      </c>
      <c r="F204" s="253">
        <v>0.12</v>
      </c>
      <c r="G204" s="230" t="s">
        <v>76</v>
      </c>
      <c r="H204" s="118">
        <v>0.47</v>
      </c>
      <c r="J204" s="24"/>
      <c r="L204" s="46"/>
      <c r="M204" s="24"/>
      <c r="O204" s="46"/>
      <c r="P204" s="47"/>
      <c r="Q204" s="46"/>
      <c r="R204" s="46"/>
      <c r="S204" s="48"/>
      <c r="T204" s="24"/>
      <c r="U204" s="46"/>
      <c r="V204" s="48"/>
      <c r="W204" s="24"/>
      <c r="X204" s="46"/>
      <c r="Y204" s="48"/>
      <c r="Z204" s="46"/>
      <c r="AA204" s="46"/>
      <c r="AB204" s="48"/>
      <c r="AC204" s="48"/>
      <c r="AD204" s="46"/>
    </row>
    <row r="205" spans="3:30" s="178" customFormat="1" ht="54.75" customHeight="1" x14ac:dyDescent="0.25">
      <c r="C205" s="304"/>
      <c r="D205" s="333"/>
      <c r="E205" s="233" t="s">
        <v>218</v>
      </c>
      <c r="F205" s="253">
        <v>0</v>
      </c>
      <c r="G205" s="230" t="s">
        <v>76</v>
      </c>
      <c r="H205" s="118">
        <v>0.47</v>
      </c>
      <c r="J205" s="24"/>
      <c r="L205" s="46"/>
      <c r="M205" s="24"/>
      <c r="O205" s="46"/>
      <c r="P205" s="47"/>
      <c r="Q205" s="46"/>
      <c r="R205" s="46"/>
      <c r="S205" s="48"/>
      <c r="T205" s="24"/>
      <c r="U205" s="46"/>
      <c r="V205" s="48"/>
      <c r="W205" s="24"/>
      <c r="X205" s="46"/>
      <c r="Y205" s="48"/>
      <c r="Z205" s="46"/>
      <c r="AA205" s="46"/>
      <c r="AB205" s="48"/>
      <c r="AC205" s="48"/>
      <c r="AD205" s="46"/>
    </row>
    <row r="206" spans="3:30" s="178" customFormat="1" ht="54.75" customHeight="1" x14ac:dyDescent="0.25">
      <c r="C206" s="304"/>
      <c r="D206" s="333"/>
      <c r="E206" s="233" t="s">
        <v>219</v>
      </c>
      <c r="F206" s="253">
        <v>0.08</v>
      </c>
      <c r="G206" s="230" t="s">
        <v>76</v>
      </c>
      <c r="H206" s="118">
        <v>0.47</v>
      </c>
      <c r="J206" s="24"/>
      <c r="L206" s="46"/>
      <c r="M206" s="24"/>
      <c r="O206" s="46"/>
      <c r="P206" s="47"/>
      <c r="Q206" s="46"/>
      <c r="R206" s="46"/>
      <c r="S206" s="48"/>
      <c r="T206" s="24"/>
      <c r="U206" s="46"/>
      <c r="V206" s="48"/>
      <c r="W206" s="24"/>
      <c r="X206" s="46"/>
      <c r="Y206" s="48"/>
      <c r="Z206" s="46"/>
      <c r="AA206" s="46"/>
      <c r="AB206" s="48"/>
      <c r="AC206" s="48"/>
      <c r="AD206" s="46"/>
    </row>
    <row r="207" spans="3:30" s="178" customFormat="1" ht="54.75" customHeight="1" x14ac:dyDescent="0.25">
      <c r="C207" s="305"/>
      <c r="D207" s="334"/>
      <c r="E207" s="233" t="s">
        <v>220</v>
      </c>
      <c r="F207" s="253">
        <v>0.87</v>
      </c>
      <c r="G207" s="230" t="s">
        <v>69</v>
      </c>
      <c r="H207" s="118">
        <v>0.47</v>
      </c>
      <c r="J207" s="24"/>
      <c r="L207" s="46"/>
      <c r="M207" s="24"/>
      <c r="O207" s="46"/>
      <c r="P207" s="47"/>
      <c r="Q207" s="46"/>
      <c r="R207" s="46"/>
      <c r="S207" s="48"/>
      <c r="T207" s="24"/>
      <c r="U207" s="46"/>
      <c r="V207" s="48"/>
      <c r="W207" s="24"/>
      <c r="X207" s="46"/>
      <c r="Y207" s="48"/>
      <c r="Z207" s="46"/>
      <c r="AA207" s="46"/>
      <c r="AB207" s="48"/>
      <c r="AC207" s="48"/>
      <c r="AD207" s="46"/>
    </row>
    <row r="208" spans="3:30" s="178" customFormat="1" ht="54.75" customHeight="1" x14ac:dyDescent="0.25">
      <c r="C208" s="303" t="s">
        <v>221</v>
      </c>
      <c r="D208" s="332">
        <v>0.34699999999999998</v>
      </c>
      <c r="E208" s="233" t="s">
        <v>222</v>
      </c>
      <c r="F208" s="253">
        <v>0.03</v>
      </c>
      <c r="G208" s="230" t="s">
        <v>76</v>
      </c>
      <c r="H208" s="118">
        <v>0.47</v>
      </c>
      <c r="J208" s="24"/>
      <c r="L208" s="46"/>
      <c r="M208" s="24"/>
      <c r="O208" s="46"/>
      <c r="P208" s="47"/>
      <c r="Q208" s="46"/>
      <c r="R208" s="46"/>
      <c r="S208" s="48"/>
      <c r="T208" s="24"/>
      <c r="U208" s="46"/>
      <c r="V208" s="48"/>
      <c r="W208" s="24"/>
      <c r="X208" s="46"/>
      <c r="Y208" s="48"/>
      <c r="Z208" s="46"/>
      <c r="AA208" s="46"/>
      <c r="AB208" s="48"/>
      <c r="AC208" s="48"/>
      <c r="AD208" s="46"/>
    </row>
    <row r="209" spans="3:30" s="178" customFormat="1" ht="54.75" customHeight="1" x14ac:dyDescent="0.25">
      <c r="C209" s="304"/>
      <c r="D209" s="333"/>
      <c r="E209" s="233" t="s">
        <v>223</v>
      </c>
      <c r="F209" s="253">
        <v>0</v>
      </c>
      <c r="G209" s="230" t="s">
        <v>76</v>
      </c>
      <c r="H209" s="118">
        <v>0.47</v>
      </c>
      <c r="J209" s="24"/>
      <c r="L209" s="46"/>
      <c r="M209" s="24"/>
      <c r="O209" s="46"/>
      <c r="P209" s="47"/>
      <c r="Q209" s="46"/>
      <c r="R209" s="46"/>
      <c r="S209" s="48"/>
      <c r="T209" s="24"/>
      <c r="U209" s="46"/>
      <c r="V209" s="48"/>
      <c r="W209" s="24"/>
      <c r="X209" s="46"/>
      <c r="Y209" s="48"/>
      <c r="Z209" s="46"/>
      <c r="AA209" s="46"/>
      <c r="AB209" s="48"/>
      <c r="AC209" s="48"/>
      <c r="AD209" s="46"/>
    </row>
    <row r="210" spans="3:30" s="178" customFormat="1" ht="54.75" customHeight="1" x14ac:dyDescent="0.25">
      <c r="C210" s="304"/>
      <c r="D210" s="333"/>
      <c r="E210" s="233" t="s">
        <v>224</v>
      </c>
      <c r="F210" s="253">
        <v>0.66</v>
      </c>
      <c r="G210" s="230" t="s">
        <v>67</v>
      </c>
      <c r="H210" s="118">
        <v>0.47</v>
      </c>
      <c r="J210" s="24"/>
      <c r="L210" s="46"/>
      <c r="M210" s="24"/>
      <c r="O210" s="46"/>
      <c r="P210" s="47"/>
      <c r="Q210" s="46"/>
      <c r="R210" s="46"/>
      <c r="S210" s="48"/>
      <c r="T210" s="24"/>
      <c r="U210" s="46"/>
      <c r="V210" s="48"/>
      <c r="W210" s="24"/>
      <c r="X210" s="46"/>
      <c r="Y210" s="48"/>
      <c r="Z210" s="46"/>
      <c r="AA210" s="46"/>
      <c r="AB210" s="48"/>
      <c r="AC210" s="48"/>
      <c r="AD210" s="46"/>
    </row>
    <row r="211" spans="3:30" s="178" customFormat="1" ht="54.75" customHeight="1" x14ac:dyDescent="0.25">
      <c r="C211" s="304"/>
      <c r="D211" s="333"/>
      <c r="E211" s="233" t="s">
        <v>225</v>
      </c>
      <c r="F211" s="253">
        <v>1.57</v>
      </c>
      <c r="G211" s="230" t="s">
        <v>69</v>
      </c>
      <c r="H211" s="118">
        <v>0.47</v>
      </c>
      <c r="J211" s="24"/>
      <c r="L211" s="46"/>
      <c r="M211" s="24"/>
      <c r="O211" s="46"/>
      <c r="P211" s="47"/>
      <c r="Q211" s="46"/>
      <c r="R211" s="46"/>
      <c r="S211" s="48"/>
      <c r="T211" s="24"/>
      <c r="U211" s="46"/>
      <c r="V211" s="48"/>
      <c r="W211" s="24"/>
      <c r="X211" s="46"/>
      <c r="Y211" s="48"/>
      <c r="Z211" s="46"/>
      <c r="AA211" s="46"/>
      <c r="AB211" s="48"/>
      <c r="AC211" s="48"/>
      <c r="AD211" s="46"/>
    </row>
    <row r="212" spans="3:30" s="178" customFormat="1" ht="54.75" customHeight="1" x14ac:dyDescent="0.25">
      <c r="C212" s="304"/>
      <c r="D212" s="333"/>
      <c r="E212" s="233" t="s">
        <v>226</v>
      </c>
      <c r="F212" s="253">
        <v>0.33</v>
      </c>
      <c r="G212" s="230" t="s">
        <v>76</v>
      </c>
      <c r="H212" s="118">
        <v>0.47</v>
      </c>
      <c r="J212" s="24"/>
      <c r="L212" s="46"/>
      <c r="M212" s="24"/>
      <c r="O212" s="46"/>
      <c r="P212" s="47"/>
      <c r="Q212" s="46"/>
      <c r="R212" s="46"/>
      <c r="S212" s="48"/>
      <c r="T212" s="24"/>
      <c r="U212" s="46"/>
      <c r="V212" s="48"/>
      <c r="W212" s="24"/>
      <c r="X212" s="46"/>
      <c r="Y212" s="48"/>
      <c r="Z212" s="46"/>
      <c r="AA212" s="46"/>
      <c r="AB212" s="48"/>
      <c r="AC212" s="48"/>
      <c r="AD212" s="46"/>
    </row>
    <row r="213" spans="3:30" s="178" customFormat="1" ht="54.75" customHeight="1" x14ac:dyDescent="0.25">
      <c r="C213" s="304"/>
      <c r="D213" s="333"/>
      <c r="E213" s="233" t="s">
        <v>227</v>
      </c>
      <c r="F213" s="253">
        <v>0.18</v>
      </c>
      <c r="G213" s="230" t="s">
        <v>76</v>
      </c>
      <c r="H213" s="118">
        <v>0.47</v>
      </c>
      <c r="J213" s="24"/>
      <c r="L213" s="46"/>
      <c r="M213" s="24"/>
      <c r="O213" s="46"/>
      <c r="P213" s="47"/>
      <c r="Q213" s="46"/>
      <c r="R213" s="46"/>
      <c r="S213" s="48"/>
      <c r="T213" s="24"/>
      <c r="U213" s="46"/>
      <c r="V213" s="48"/>
      <c r="W213" s="24"/>
      <c r="X213" s="46"/>
      <c r="Y213" s="48"/>
      <c r="Z213" s="46"/>
      <c r="AA213" s="46"/>
      <c r="AB213" s="48"/>
      <c r="AC213" s="48"/>
      <c r="AD213" s="46"/>
    </row>
    <row r="214" spans="3:30" s="178" customFormat="1" ht="54.75" customHeight="1" x14ac:dyDescent="0.25">
      <c r="C214" s="304"/>
      <c r="D214" s="333"/>
      <c r="E214" s="233" t="s">
        <v>228</v>
      </c>
      <c r="F214" s="253">
        <v>0</v>
      </c>
      <c r="G214" s="230" t="s">
        <v>76</v>
      </c>
      <c r="H214" s="118">
        <v>0.47</v>
      </c>
      <c r="J214" s="24"/>
      <c r="L214" s="46"/>
      <c r="M214" s="24"/>
      <c r="O214" s="46"/>
      <c r="P214" s="47"/>
      <c r="Q214" s="46"/>
      <c r="R214" s="46"/>
      <c r="S214" s="48"/>
      <c r="T214" s="24"/>
      <c r="U214" s="46"/>
      <c r="V214" s="48"/>
      <c r="W214" s="24"/>
      <c r="X214" s="46"/>
      <c r="Y214" s="48"/>
      <c r="Z214" s="46"/>
      <c r="AA214" s="46"/>
      <c r="AB214" s="48"/>
      <c r="AC214" s="48"/>
      <c r="AD214" s="46"/>
    </row>
    <row r="215" spans="3:30" s="178" customFormat="1" ht="54.75" customHeight="1" x14ac:dyDescent="0.25">
      <c r="C215" s="305"/>
      <c r="D215" s="334"/>
      <c r="E215" s="233" t="s">
        <v>229</v>
      </c>
      <c r="F215" s="253">
        <v>0</v>
      </c>
      <c r="G215" s="230" t="s">
        <v>76</v>
      </c>
      <c r="H215" s="118">
        <v>0.47</v>
      </c>
      <c r="J215" s="24"/>
      <c r="L215" s="46"/>
      <c r="M215" s="24"/>
      <c r="O215" s="46"/>
      <c r="P215" s="47"/>
      <c r="Q215" s="46"/>
      <c r="R215" s="46"/>
      <c r="S215" s="48"/>
      <c r="T215" s="24"/>
      <c r="U215" s="46"/>
      <c r="V215" s="48"/>
      <c r="W215" s="24"/>
      <c r="X215" s="46"/>
      <c r="Y215" s="48"/>
      <c r="Z215" s="46"/>
      <c r="AA215" s="46"/>
      <c r="AB215" s="48"/>
      <c r="AC215" s="48"/>
      <c r="AD215" s="46"/>
    </row>
    <row r="216" spans="3:30" s="178" customFormat="1" ht="54.75" customHeight="1" x14ac:dyDescent="0.25">
      <c r="C216" s="303" t="s">
        <v>230</v>
      </c>
      <c r="D216" s="332">
        <v>0.53600000000000003</v>
      </c>
      <c r="E216" s="233" t="s">
        <v>231</v>
      </c>
      <c r="F216" s="253">
        <v>0.43</v>
      </c>
      <c r="G216" s="230" t="s">
        <v>76</v>
      </c>
      <c r="H216" s="118">
        <v>0.47</v>
      </c>
      <c r="J216" s="24"/>
      <c r="L216" s="46"/>
      <c r="M216" s="24"/>
      <c r="O216" s="46"/>
      <c r="P216" s="47"/>
      <c r="Q216" s="46"/>
      <c r="R216" s="46"/>
      <c r="S216" s="48"/>
      <c r="T216" s="24"/>
      <c r="U216" s="46"/>
      <c r="V216" s="48"/>
      <c r="W216" s="24"/>
      <c r="X216" s="46"/>
      <c r="Y216" s="48"/>
      <c r="Z216" s="46"/>
      <c r="AA216" s="46"/>
      <c r="AB216" s="48"/>
      <c r="AC216" s="48"/>
      <c r="AD216" s="46"/>
    </row>
    <row r="217" spans="3:30" s="178" customFormat="1" ht="54.75" customHeight="1" x14ac:dyDescent="0.25">
      <c r="C217" s="304"/>
      <c r="D217" s="333"/>
      <c r="E217" s="233" t="s">
        <v>232</v>
      </c>
      <c r="F217" s="253">
        <v>0.37</v>
      </c>
      <c r="G217" s="230" t="s">
        <v>76</v>
      </c>
      <c r="H217" s="118">
        <v>0.47</v>
      </c>
      <c r="J217" s="24"/>
      <c r="L217" s="46"/>
      <c r="M217" s="24"/>
      <c r="O217" s="46"/>
      <c r="P217" s="47"/>
      <c r="Q217" s="46"/>
      <c r="R217" s="46"/>
      <c r="S217" s="48"/>
      <c r="T217" s="24"/>
      <c r="U217" s="46"/>
      <c r="V217" s="48"/>
      <c r="W217" s="24"/>
      <c r="X217" s="46"/>
      <c r="Y217" s="48"/>
      <c r="Z217" s="46"/>
      <c r="AA217" s="46"/>
      <c r="AB217" s="48"/>
      <c r="AC217" s="48"/>
      <c r="AD217" s="46"/>
    </row>
    <row r="218" spans="3:30" s="178" customFormat="1" ht="54.75" customHeight="1" x14ac:dyDescent="0.25">
      <c r="C218" s="304"/>
      <c r="D218" s="333"/>
      <c r="E218" s="233" t="s">
        <v>233</v>
      </c>
      <c r="F218" s="253">
        <v>0.36</v>
      </c>
      <c r="G218" s="230" t="s">
        <v>76</v>
      </c>
      <c r="H218" s="118">
        <v>0.47</v>
      </c>
      <c r="J218" s="24"/>
      <c r="L218" s="46"/>
      <c r="M218" s="24"/>
      <c r="O218" s="46"/>
      <c r="P218" s="47"/>
      <c r="Q218" s="46"/>
      <c r="R218" s="46"/>
      <c r="S218" s="48"/>
      <c r="T218" s="24"/>
      <c r="U218" s="46"/>
      <c r="V218" s="48"/>
      <c r="W218" s="24"/>
      <c r="X218" s="46"/>
      <c r="Y218" s="48"/>
      <c r="Z218" s="46"/>
      <c r="AA218" s="46"/>
      <c r="AB218" s="48"/>
      <c r="AC218" s="48"/>
      <c r="AD218" s="46"/>
    </row>
    <row r="219" spans="3:30" s="178" customFormat="1" ht="54.75" customHeight="1" x14ac:dyDescent="0.25">
      <c r="C219" s="304"/>
      <c r="D219" s="333"/>
      <c r="E219" s="233" t="s">
        <v>234</v>
      </c>
      <c r="F219" s="253">
        <v>0.68</v>
      </c>
      <c r="G219" s="230" t="s">
        <v>67</v>
      </c>
      <c r="H219" s="118">
        <v>0.47</v>
      </c>
      <c r="J219" s="24"/>
      <c r="L219" s="46"/>
      <c r="M219" s="24"/>
      <c r="O219" s="46"/>
      <c r="P219" s="47"/>
      <c r="Q219" s="46"/>
      <c r="R219" s="46"/>
      <c r="S219" s="48"/>
      <c r="T219" s="24"/>
      <c r="U219" s="46"/>
      <c r="V219" s="48"/>
      <c r="W219" s="24"/>
      <c r="X219" s="46"/>
      <c r="Y219" s="48"/>
      <c r="Z219" s="46"/>
      <c r="AA219" s="46"/>
      <c r="AB219" s="48"/>
      <c r="AC219" s="48"/>
      <c r="AD219" s="46"/>
    </row>
    <row r="220" spans="3:30" s="178" customFormat="1" ht="54.75" customHeight="1" x14ac:dyDescent="0.25">
      <c r="C220" s="305"/>
      <c r="D220" s="334"/>
      <c r="E220" s="233" t="s">
        <v>235</v>
      </c>
      <c r="F220" s="253">
        <v>0.85</v>
      </c>
      <c r="G220" s="230" t="s">
        <v>69</v>
      </c>
      <c r="H220" s="118">
        <v>0.47</v>
      </c>
      <c r="J220" s="24"/>
      <c r="L220" s="46"/>
      <c r="M220" s="24"/>
      <c r="O220" s="46"/>
      <c r="P220" s="47"/>
      <c r="Q220" s="46"/>
      <c r="R220" s="46"/>
      <c r="S220" s="48"/>
      <c r="T220" s="24"/>
      <c r="U220" s="46"/>
      <c r="V220" s="48"/>
      <c r="W220" s="24"/>
      <c r="X220" s="46"/>
      <c r="Y220" s="48"/>
      <c r="Z220" s="46"/>
      <c r="AA220" s="46"/>
      <c r="AB220" s="48"/>
      <c r="AC220" s="48"/>
      <c r="AD220" s="46"/>
    </row>
    <row r="221" spans="3:30" s="178" customFormat="1" ht="54.75" customHeight="1" x14ac:dyDescent="0.25">
      <c r="C221" s="303" t="s">
        <v>236</v>
      </c>
      <c r="D221" s="332">
        <v>0.29199999999999998</v>
      </c>
      <c r="E221" s="233" t="s">
        <v>237</v>
      </c>
      <c r="F221" s="253">
        <v>0.47</v>
      </c>
      <c r="G221" s="230" t="s">
        <v>76</v>
      </c>
      <c r="H221" s="118">
        <v>0.47</v>
      </c>
      <c r="J221" s="24"/>
      <c r="L221" s="46"/>
      <c r="M221" s="24"/>
      <c r="O221" s="46"/>
      <c r="P221" s="47"/>
      <c r="Q221" s="46"/>
      <c r="R221" s="46"/>
      <c r="S221" s="48"/>
      <c r="T221" s="24"/>
      <c r="U221" s="46"/>
      <c r="V221" s="48"/>
      <c r="W221" s="24"/>
      <c r="X221" s="46"/>
      <c r="Y221" s="48"/>
      <c r="Z221" s="46"/>
      <c r="AA221" s="46"/>
      <c r="AB221" s="48"/>
      <c r="AC221" s="48"/>
      <c r="AD221" s="46"/>
    </row>
    <row r="222" spans="3:30" s="178" customFormat="1" ht="54.75" customHeight="1" x14ac:dyDescent="0.25">
      <c r="C222" s="304"/>
      <c r="D222" s="333"/>
      <c r="E222" s="233" t="s">
        <v>238</v>
      </c>
      <c r="F222" s="253">
        <v>0.02</v>
      </c>
      <c r="G222" s="230" t="s">
        <v>76</v>
      </c>
      <c r="H222" s="118">
        <v>0.47</v>
      </c>
      <c r="J222" s="24"/>
      <c r="L222" s="46"/>
      <c r="M222" s="24"/>
      <c r="O222" s="46"/>
      <c r="P222" s="47"/>
      <c r="Q222" s="46"/>
      <c r="R222" s="46"/>
      <c r="S222" s="48"/>
      <c r="T222" s="24"/>
      <c r="U222" s="46"/>
      <c r="V222" s="48"/>
      <c r="W222" s="24"/>
      <c r="X222" s="46"/>
      <c r="Y222" s="48"/>
      <c r="Z222" s="46"/>
      <c r="AA222" s="46"/>
      <c r="AB222" s="48"/>
      <c r="AC222" s="48"/>
      <c r="AD222" s="46"/>
    </row>
    <row r="223" spans="3:30" s="178" customFormat="1" ht="54.75" customHeight="1" x14ac:dyDescent="0.25">
      <c r="C223" s="304"/>
      <c r="D223" s="333"/>
      <c r="E223" s="233" t="s">
        <v>239</v>
      </c>
      <c r="F223" s="253">
        <v>0.41</v>
      </c>
      <c r="G223" s="230" t="s">
        <v>76</v>
      </c>
      <c r="H223" s="118">
        <v>0.47</v>
      </c>
      <c r="J223" s="24"/>
      <c r="L223" s="46"/>
      <c r="M223" s="24"/>
      <c r="O223" s="46"/>
      <c r="P223" s="47"/>
      <c r="Q223" s="46"/>
      <c r="R223" s="46"/>
      <c r="S223" s="48"/>
      <c r="T223" s="24"/>
      <c r="U223" s="46"/>
      <c r="V223" s="48"/>
      <c r="W223" s="24"/>
      <c r="X223" s="46"/>
      <c r="Y223" s="48"/>
      <c r="Z223" s="46"/>
      <c r="AA223" s="46"/>
      <c r="AB223" s="48"/>
      <c r="AC223" s="48"/>
      <c r="AD223" s="46"/>
    </row>
    <row r="224" spans="3:30" s="178" customFormat="1" ht="54.75" customHeight="1" x14ac:dyDescent="0.25">
      <c r="C224" s="305"/>
      <c r="D224" s="334"/>
      <c r="E224" s="233" t="s">
        <v>240</v>
      </c>
      <c r="F224" s="253">
        <v>0.56000000000000005</v>
      </c>
      <c r="G224" s="230" t="s">
        <v>76</v>
      </c>
      <c r="H224" s="118">
        <v>0.47</v>
      </c>
      <c r="J224" s="24"/>
      <c r="L224" s="46"/>
      <c r="M224" s="24"/>
      <c r="O224" s="46"/>
      <c r="P224" s="47"/>
      <c r="Q224" s="46"/>
      <c r="R224" s="46"/>
      <c r="S224" s="48"/>
      <c r="T224" s="24"/>
      <c r="U224" s="46"/>
      <c r="V224" s="48"/>
      <c r="W224" s="24"/>
      <c r="X224" s="46"/>
      <c r="Y224" s="48"/>
      <c r="Z224" s="46"/>
      <c r="AA224" s="46"/>
      <c r="AB224" s="48"/>
      <c r="AC224" s="48"/>
      <c r="AD224" s="46"/>
    </row>
    <row r="225" spans="3:30" s="178" customFormat="1" ht="54.75" customHeight="1" x14ac:dyDescent="0.25">
      <c r="C225" s="303" t="s">
        <v>241</v>
      </c>
      <c r="D225" s="332">
        <v>9.4E-2</v>
      </c>
      <c r="E225" s="233" t="s">
        <v>242</v>
      </c>
      <c r="F225" s="253">
        <v>0</v>
      </c>
      <c r="G225" s="230" t="s">
        <v>76</v>
      </c>
      <c r="H225" s="118">
        <v>0.47</v>
      </c>
      <c r="J225" s="24"/>
      <c r="L225" s="46"/>
      <c r="M225" s="24"/>
      <c r="O225" s="46"/>
      <c r="P225" s="47"/>
      <c r="Q225" s="46"/>
      <c r="R225" s="46"/>
      <c r="S225" s="48"/>
      <c r="T225" s="24"/>
      <c r="U225" s="46"/>
      <c r="V225" s="48"/>
      <c r="W225" s="24"/>
      <c r="X225" s="46"/>
      <c r="Y225" s="48"/>
      <c r="Z225" s="46"/>
      <c r="AA225" s="46"/>
      <c r="AB225" s="48"/>
      <c r="AC225" s="48"/>
      <c r="AD225" s="46"/>
    </row>
    <row r="226" spans="3:30" s="178" customFormat="1" ht="54.75" customHeight="1" x14ac:dyDescent="0.25">
      <c r="C226" s="304"/>
      <c r="D226" s="333"/>
      <c r="E226" s="233" t="s">
        <v>243</v>
      </c>
      <c r="F226" s="253">
        <v>0</v>
      </c>
      <c r="G226" s="230" t="s">
        <v>76</v>
      </c>
      <c r="H226" s="118">
        <v>0.47</v>
      </c>
      <c r="J226" s="24"/>
      <c r="L226" s="46"/>
      <c r="M226" s="24"/>
      <c r="O226" s="46"/>
      <c r="P226" s="47"/>
      <c r="Q226" s="46"/>
      <c r="R226" s="46"/>
      <c r="S226" s="48"/>
      <c r="T226" s="24"/>
      <c r="U226" s="46"/>
      <c r="V226" s="48"/>
      <c r="W226" s="24"/>
      <c r="X226" s="46"/>
      <c r="Y226" s="48"/>
      <c r="Z226" s="46"/>
      <c r="AA226" s="46"/>
      <c r="AB226" s="48"/>
      <c r="AC226" s="48"/>
      <c r="AD226" s="46"/>
    </row>
    <row r="227" spans="3:30" s="178" customFormat="1" ht="54.75" customHeight="1" x14ac:dyDescent="0.25">
      <c r="C227" s="305"/>
      <c r="D227" s="334"/>
      <c r="E227" s="233" t="s">
        <v>244</v>
      </c>
      <c r="F227" s="253">
        <v>0.38</v>
      </c>
      <c r="G227" s="230" t="s">
        <v>76</v>
      </c>
      <c r="H227" s="118">
        <v>0.47</v>
      </c>
      <c r="J227" s="24"/>
      <c r="L227" s="46"/>
      <c r="M227" s="24"/>
      <c r="O227" s="46"/>
      <c r="P227" s="47"/>
      <c r="Q227" s="46"/>
      <c r="R227" s="46"/>
      <c r="S227" s="48"/>
      <c r="T227" s="24"/>
      <c r="U227" s="46"/>
      <c r="V227" s="48"/>
      <c r="W227" s="24"/>
      <c r="X227" s="46"/>
      <c r="Y227" s="48"/>
      <c r="Z227" s="46"/>
      <c r="AA227" s="46"/>
      <c r="AB227" s="48"/>
      <c r="AC227" s="48"/>
      <c r="AD227" s="46"/>
    </row>
    <row r="228" spans="3:30" s="178" customFormat="1" ht="54.75" customHeight="1" x14ac:dyDescent="0.25">
      <c r="C228" s="230" t="s">
        <v>245</v>
      </c>
      <c r="D228" s="253">
        <v>1.056</v>
      </c>
      <c r="E228" s="233" t="s">
        <v>246</v>
      </c>
      <c r="F228" s="253">
        <v>1.06</v>
      </c>
      <c r="G228" s="230" t="s">
        <v>69</v>
      </c>
      <c r="H228" s="118">
        <v>0.47</v>
      </c>
      <c r="J228" s="24"/>
      <c r="L228" s="46"/>
      <c r="M228" s="24"/>
      <c r="O228" s="46"/>
      <c r="P228" s="47"/>
      <c r="Q228" s="46"/>
      <c r="R228" s="46"/>
      <c r="S228" s="48"/>
      <c r="T228" s="24"/>
      <c r="U228" s="46"/>
      <c r="V228" s="48"/>
      <c r="W228" s="24"/>
      <c r="X228" s="46"/>
      <c r="Y228" s="48"/>
      <c r="Z228" s="46"/>
      <c r="AA228" s="46"/>
      <c r="AB228" s="48"/>
      <c r="AC228" s="48"/>
      <c r="AD228" s="46"/>
    </row>
    <row r="229" spans="3:30" s="178" customFormat="1" ht="54.75" customHeight="1" x14ac:dyDescent="0.25">
      <c r="C229" s="230" t="s">
        <v>247</v>
      </c>
      <c r="D229" s="253">
        <v>1</v>
      </c>
      <c r="E229" s="233" t="s">
        <v>248</v>
      </c>
      <c r="F229" s="253">
        <v>1</v>
      </c>
      <c r="G229" s="230" t="s">
        <v>69</v>
      </c>
      <c r="H229" s="118">
        <v>0.47</v>
      </c>
      <c r="J229" s="24"/>
      <c r="L229" s="46"/>
      <c r="M229" s="24"/>
      <c r="O229" s="46"/>
      <c r="P229" s="47"/>
      <c r="Q229" s="46"/>
      <c r="R229" s="46"/>
      <c r="S229" s="48"/>
      <c r="T229" s="24"/>
      <c r="U229" s="46"/>
      <c r="V229" s="48"/>
      <c r="W229" s="24"/>
      <c r="X229" s="46"/>
      <c r="Y229" s="48"/>
      <c r="Z229" s="46"/>
      <c r="AA229" s="46"/>
      <c r="AB229" s="48"/>
      <c r="AC229" s="48"/>
      <c r="AD229" s="46"/>
    </row>
    <row r="230" spans="3:30" s="178" customFormat="1" ht="54.75" customHeight="1" x14ac:dyDescent="0.25">
      <c r="C230" s="230" t="s">
        <v>249</v>
      </c>
      <c r="D230" s="253">
        <v>0</v>
      </c>
      <c r="E230" s="233" t="s">
        <v>250</v>
      </c>
      <c r="F230" s="253" t="s">
        <v>103</v>
      </c>
      <c r="G230" s="230" t="s">
        <v>104</v>
      </c>
      <c r="H230" s="118">
        <v>0.47</v>
      </c>
      <c r="J230" s="24"/>
      <c r="L230" s="46"/>
      <c r="M230" s="24"/>
      <c r="O230" s="46"/>
      <c r="P230" s="47"/>
      <c r="Q230" s="46"/>
      <c r="R230" s="46"/>
      <c r="S230" s="48"/>
      <c r="T230" s="24"/>
      <c r="U230" s="46"/>
      <c r="V230" s="48"/>
      <c r="W230" s="24"/>
      <c r="X230" s="46"/>
      <c r="Y230" s="48"/>
      <c r="Z230" s="46"/>
      <c r="AA230" s="46"/>
      <c r="AB230" s="48"/>
      <c r="AC230" s="48"/>
      <c r="AD230" s="46"/>
    </row>
    <row r="231" spans="3:30" s="178" customFormat="1" ht="15.75" customHeight="1" x14ac:dyDescent="0.25">
      <c r="C231" s="114" t="s">
        <v>91</v>
      </c>
      <c r="D231" s="115">
        <f>H99</f>
        <v>0.47</v>
      </c>
      <c r="E231" s="116" t="str">
        <f>IF(D231&lt;0.5999,"NO SATISFACTORIO",(IF(D231&lt;0.8499,"PARCIALMENTE SATISFACTORIO","SATISFACTORIO")))</f>
        <v>NO SATISFACTORIO</v>
      </c>
      <c r="J231" s="24"/>
      <c r="L231" s="46"/>
      <c r="M231" s="24"/>
      <c r="O231" s="46"/>
      <c r="P231" s="47"/>
      <c r="Q231" s="46"/>
      <c r="R231" s="46"/>
      <c r="S231" s="48"/>
      <c r="T231" s="24"/>
      <c r="U231" s="46"/>
      <c r="V231" s="48"/>
      <c r="W231" s="24"/>
      <c r="X231" s="46"/>
      <c r="Y231" s="48"/>
      <c r="Z231" s="46"/>
      <c r="AA231" s="46"/>
      <c r="AB231" s="48"/>
      <c r="AC231" s="48"/>
      <c r="AD231" s="46"/>
    </row>
    <row r="232" spans="3:30" s="178" customFormat="1" ht="15.75" customHeight="1" x14ac:dyDescent="0.25">
      <c r="J232" s="24"/>
      <c r="L232" s="46"/>
      <c r="M232" s="24"/>
      <c r="O232" s="46"/>
      <c r="P232" s="47"/>
      <c r="Q232" s="46"/>
      <c r="R232" s="46"/>
      <c r="S232" s="48"/>
      <c r="T232" s="24"/>
      <c r="U232" s="46"/>
      <c r="V232" s="48"/>
      <c r="W232" s="24"/>
      <c r="X232" s="46"/>
      <c r="Y232" s="48"/>
      <c r="Z232" s="46"/>
      <c r="AA232" s="46"/>
      <c r="AB232" s="48"/>
      <c r="AC232" s="48"/>
      <c r="AD232" s="46"/>
    </row>
    <row r="233" spans="3:30" s="178" customFormat="1" ht="15.75" customHeight="1" x14ac:dyDescent="0.25">
      <c r="J233" s="24"/>
      <c r="L233" s="46"/>
      <c r="M233" s="24"/>
      <c r="O233" s="46"/>
      <c r="P233" s="47"/>
      <c r="Q233" s="46"/>
      <c r="R233" s="46"/>
      <c r="S233" s="48"/>
      <c r="T233" s="24"/>
      <c r="U233" s="46"/>
      <c r="V233" s="48"/>
      <c r="W233" s="24"/>
      <c r="X233" s="46"/>
      <c r="Y233" s="48"/>
      <c r="Z233" s="46"/>
      <c r="AA233" s="46"/>
      <c r="AB233" s="48"/>
      <c r="AC233" s="48"/>
      <c r="AD233" s="46"/>
    </row>
    <row r="234" spans="3:30" s="178" customFormat="1" ht="15.75" customHeight="1" x14ac:dyDescent="0.25">
      <c r="J234" s="24"/>
      <c r="L234" s="46"/>
      <c r="M234" s="24"/>
      <c r="O234" s="46"/>
      <c r="P234" s="47"/>
      <c r="Q234" s="46"/>
      <c r="R234" s="46"/>
      <c r="S234" s="48"/>
      <c r="T234" s="24"/>
      <c r="U234" s="46"/>
      <c r="V234" s="48"/>
      <c r="W234" s="24"/>
      <c r="X234" s="46"/>
      <c r="Y234" s="48"/>
      <c r="Z234" s="46"/>
      <c r="AA234" s="46"/>
      <c r="AB234" s="48"/>
      <c r="AC234" s="48"/>
      <c r="AD234" s="46"/>
    </row>
    <row r="235" spans="3:30" s="178" customFormat="1" ht="15.75" customHeight="1" x14ac:dyDescent="0.25">
      <c r="J235" s="24"/>
      <c r="L235" s="46"/>
      <c r="M235" s="24"/>
      <c r="O235" s="46"/>
      <c r="P235" s="47"/>
      <c r="Q235" s="46"/>
      <c r="R235" s="46"/>
      <c r="S235" s="48"/>
      <c r="T235" s="24"/>
      <c r="U235" s="46"/>
      <c r="V235" s="48"/>
      <c r="W235" s="24"/>
      <c r="X235" s="46"/>
      <c r="Y235" s="48"/>
      <c r="Z235" s="46"/>
      <c r="AA235" s="46"/>
      <c r="AB235" s="48"/>
      <c r="AC235" s="48"/>
      <c r="AD235" s="46"/>
    </row>
    <row r="236" spans="3:30" s="178" customFormat="1" ht="15.75" customHeight="1" x14ac:dyDescent="0.25">
      <c r="J236" s="24"/>
      <c r="L236" s="46"/>
      <c r="M236" s="24"/>
      <c r="O236" s="46"/>
      <c r="P236" s="47"/>
      <c r="Q236" s="46"/>
      <c r="R236" s="46"/>
      <c r="S236" s="48"/>
      <c r="T236" s="24"/>
      <c r="U236" s="46"/>
      <c r="V236" s="48"/>
      <c r="W236" s="24"/>
      <c r="X236" s="46"/>
      <c r="Y236" s="48"/>
      <c r="Z236" s="46"/>
      <c r="AA236" s="46"/>
      <c r="AB236" s="48"/>
      <c r="AC236" s="48"/>
      <c r="AD236" s="46"/>
    </row>
    <row r="237" spans="3:30" s="178" customFormat="1" ht="15.75" customHeight="1" x14ac:dyDescent="0.25">
      <c r="J237" s="24"/>
      <c r="L237" s="46"/>
      <c r="M237" s="24"/>
      <c r="O237" s="46"/>
      <c r="P237" s="47"/>
      <c r="Q237" s="46"/>
      <c r="R237" s="46"/>
      <c r="S237" s="48"/>
      <c r="T237" s="24"/>
      <c r="U237" s="46"/>
      <c r="V237" s="48"/>
      <c r="W237" s="24"/>
      <c r="X237" s="46"/>
      <c r="Y237" s="48"/>
      <c r="Z237" s="46"/>
      <c r="AA237" s="46"/>
      <c r="AB237" s="48"/>
      <c r="AC237" s="48"/>
      <c r="AD237" s="46"/>
    </row>
    <row r="238" spans="3:30" s="178" customFormat="1" ht="15.75" customHeight="1" x14ac:dyDescent="0.25">
      <c r="J238" s="24"/>
      <c r="L238" s="46"/>
      <c r="M238" s="24"/>
      <c r="O238" s="46"/>
      <c r="P238" s="47"/>
      <c r="Q238" s="46"/>
      <c r="R238" s="46"/>
      <c r="S238" s="48"/>
      <c r="T238" s="24"/>
      <c r="U238" s="46"/>
      <c r="V238" s="48"/>
      <c r="W238" s="24"/>
      <c r="X238" s="46"/>
      <c r="Y238" s="48"/>
      <c r="Z238" s="46"/>
      <c r="AA238" s="46"/>
      <c r="AB238" s="48"/>
      <c r="AC238" s="48"/>
      <c r="AD238" s="46"/>
    </row>
    <row r="239" spans="3:30" s="178" customFormat="1" ht="15.75" customHeight="1" x14ac:dyDescent="0.25">
      <c r="J239" s="24"/>
      <c r="L239" s="46"/>
      <c r="M239" s="24"/>
      <c r="O239" s="46"/>
      <c r="P239" s="47"/>
      <c r="Q239" s="46"/>
      <c r="R239" s="46"/>
      <c r="S239" s="48"/>
      <c r="T239" s="24"/>
      <c r="U239" s="46"/>
      <c r="V239" s="48"/>
      <c r="W239" s="24"/>
      <c r="X239" s="46"/>
      <c r="Y239" s="48"/>
      <c r="Z239" s="46"/>
      <c r="AA239" s="46"/>
      <c r="AB239" s="48"/>
      <c r="AC239" s="48"/>
      <c r="AD239" s="46"/>
    </row>
    <row r="240" spans="3:30" s="178" customFormat="1" ht="15.75" customHeight="1" x14ac:dyDescent="0.25">
      <c r="J240" s="24"/>
      <c r="L240" s="46"/>
      <c r="M240" s="24"/>
      <c r="O240" s="46"/>
      <c r="P240" s="47"/>
      <c r="Q240" s="46"/>
      <c r="R240" s="46"/>
      <c r="S240" s="48"/>
      <c r="T240" s="24"/>
      <c r="U240" s="46"/>
      <c r="V240" s="48"/>
      <c r="W240" s="24"/>
      <c r="X240" s="46"/>
      <c r="Y240" s="48"/>
      <c r="Z240" s="46"/>
      <c r="AA240" s="46"/>
      <c r="AB240" s="48"/>
      <c r="AC240" s="48"/>
      <c r="AD240" s="46"/>
    </row>
    <row r="241" spans="3:30" s="40" customFormat="1" ht="35.1" customHeight="1" x14ac:dyDescent="0.25">
      <c r="C241" s="297" t="s">
        <v>288</v>
      </c>
      <c r="D241" s="297"/>
      <c r="E241" s="297"/>
      <c r="F241" s="297"/>
      <c r="G241" s="297"/>
      <c r="H241" s="297"/>
      <c r="I241" s="297"/>
      <c r="J241" s="297"/>
      <c r="L241" s="41"/>
      <c r="M241" s="42"/>
      <c r="O241" s="41"/>
      <c r="P241" s="43"/>
      <c r="Q241" s="41"/>
      <c r="R241" s="41"/>
      <c r="S241" s="44"/>
      <c r="T241" s="42"/>
      <c r="U241" s="41"/>
      <c r="V241" s="44"/>
      <c r="W241" s="42"/>
      <c r="X241" s="41"/>
      <c r="Y241" s="44"/>
      <c r="Z241" s="41"/>
      <c r="AA241" s="41"/>
      <c r="AB241" s="44"/>
      <c r="AC241" s="44"/>
      <c r="AD241" s="41"/>
    </row>
    <row r="242" spans="3:30" s="74" customFormat="1" ht="35.1" customHeight="1" x14ac:dyDescent="0.25">
      <c r="C242" s="298" t="s">
        <v>289</v>
      </c>
      <c r="D242" s="298"/>
      <c r="E242" s="298"/>
      <c r="F242" s="298"/>
      <c r="G242" s="298"/>
      <c r="H242" s="298"/>
      <c r="J242" s="75"/>
      <c r="L242" s="76"/>
      <c r="M242" s="75"/>
      <c r="N242" s="77"/>
      <c r="O242" s="78"/>
      <c r="P242" s="79"/>
      <c r="Q242" s="78"/>
      <c r="R242" s="78"/>
      <c r="S242" s="80"/>
      <c r="T242" s="81"/>
      <c r="U242" s="78"/>
      <c r="V242" s="80"/>
      <c r="W242" s="81"/>
      <c r="X242" s="78"/>
      <c r="Y242" s="82"/>
      <c r="Z242" s="76"/>
      <c r="AA242" s="76"/>
      <c r="AB242" s="82"/>
      <c r="AC242" s="82"/>
      <c r="AD242" s="76"/>
    </row>
    <row r="243" spans="3:30" s="178" customFormat="1" ht="35.1" customHeight="1" x14ac:dyDescent="0.25">
      <c r="C243" s="179"/>
      <c r="D243" s="179"/>
      <c r="E243" s="179"/>
      <c r="F243" s="179"/>
      <c r="G243" s="179"/>
      <c r="H243" s="179"/>
      <c r="J243" s="24"/>
      <c r="L243" s="46"/>
      <c r="M243" s="24"/>
      <c r="N243" s="49"/>
      <c r="O243" s="60"/>
      <c r="P243" s="64"/>
      <c r="Q243" s="60"/>
      <c r="R243" s="60"/>
      <c r="S243" s="65"/>
      <c r="T243" s="59"/>
      <c r="U243" s="60"/>
      <c r="V243" s="65"/>
      <c r="W243" s="59"/>
      <c r="X243" s="60"/>
      <c r="Y243" s="48"/>
      <c r="Z243" s="46"/>
      <c r="AA243" s="46"/>
      <c r="AB243" s="48"/>
      <c r="AC243" s="48"/>
      <c r="AD243" s="46"/>
    </row>
    <row r="244" spans="3:30" s="178" customFormat="1" ht="35.1" customHeight="1" x14ac:dyDescent="0.25">
      <c r="C244" s="274" t="s">
        <v>251</v>
      </c>
      <c r="D244" s="274"/>
      <c r="E244" s="274"/>
      <c r="F244" s="274"/>
      <c r="G244" s="274" t="s">
        <v>252</v>
      </c>
      <c r="H244" s="274"/>
      <c r="J244" s="24"/>
      <c r="L244" s="46"/>
      <c r="M244" s="24"/>
      <c r="N244" s="49"/>
      <c r="O244" s="60"/>
      <c r="P244" s="64"/>
      <c r="Q244" s="60"/>
      <c r="R244" s="60"/>
      <c r="S244" s="65"/>
      <c r="T244" s="59"/>
      <c r="U244" s="60"/>
      <c r="V244" s="65"/>
      <c r="W244" s="59"/>
      <c r="X244" s="60"/>
      <c r="Y244" s="48"/>
      <c r="Z244" s="46"/>
      <c r="AA244" s="46"/>
      <c r="AB244" s="48"/>
      <c r="AC244" s="48"/>
      <c r="AD244" s="46"/>
    </row>
    <row r="245" spans="3:30" s="178" customFormat="1" ht="35.1" customHeight="1" x14ac:dyDescent="0.25">
      <c r="C245" s="207" t="s">
        <v>27</v>
      </c>
      <c r="D245" s="274" t="s">
        <v>42</v>
      </c>
      <c r="E245" s="274"/>
      <c r="F245" s="274"/>
      <c r="G245" s="274"/>
      <c r="H245" s="274"/>
      <c r="I245" s="24"/>
      <c r="J245" s="24"/>
      <c r="L245" s="46"/>
      <c r="M245" s="24"/>
      <c r="N245" s="49"/>
      <c r="O245" s="60"/>
      <c r="P245" s="64"/>
      <c r="Q245" s="60"/>
      <c r="R245" s="60"/>
      <c r="S245" s="65"/>
      <c r="T245" s="59"/>
      <c r="U245" s="60"/>
      <c r="V245" s="65"/>
      <c r="W245" s="59"/>
      <c r="X245" s="60"/>
      <c r="Y245" s="48"/>
      <c r="Z245" s="46"/>
      <c r="AA245" s="46"/>
      <c r="AB245" s="48"/>
      <c r="AC245" s="48"/>
      <c r="AD245" s="46"/>
    </row>
    <row r="246" spans="3:30" s="178" customFormat="1" ht="35.1" customHeight="1" x14ac:dyDescent="0.25">
      <c r="C246" s="125" t="s">
        <v>253</v>
      </c>
      <c r="D246" s="281" t="s">
        <v>254</v>
      </c>
      <c r="E246" s="281"/>
      <c r="F246" s="281"/>
      <c r="G246" s="278">
        <v>5</v>
      </c>
      <c r="H246" s="278"/>
      <c r="J246" s="24"/>
      <c r="L246" s="46"/>
      <c r="M246" s="24"/>
      <c r="N246" s="49"/>
      <c r="O246" s="60"/>
      <c r="P246" s="64"/>
      <c r="Q246" s="60"/>
      <c r="V246" s="65"/>
      <c r="AA246" s="46"/>
      <c r="AB246" s="48"/>
      <c r="AC246" s="48"/>
      <c r="AD246" s="46"/>
    </row>
    <row r="247" spans="3:30" s="178" customFormat="1" ht="35.1" customHeight="1" x14ac:dyDescent="0.25">
      <c r="C247" s="219" t="s">
        <v>255</v>
      </c>
      <c r="D247" s="279" t="s">
        <v>256</v>
      </c>
      <c r="E247" s="279"/>
      <c r="F247" s="279"/>
      <c r="G247" s="280">
        <v>3</v>
      </c>
      <c r="H247" s="280"/>
      <c r="N247" s="49"/>
      <c r="S247" s="65"/>
      <c r="T247" s="59"/>
      <c r="U247" s="60"/>
      <c r="V247" s="65"/>
      <c r="W247" s="59"/>
      <c r="X247" s="60"/>
      <c r="Y247" s="48"/>
      <c r="Z247" s="46"/>
      <c r="AA247" s="46"/>
      <c r="AB247" s="48"/>
      <c r="AC247" s="48"/>
      <c r="AD247" s="46"/>
    </row>
    <row r="248" spans="3:30" s="178" customFormat="1" ht="35.1" customHeight="1" x14ac:dyDescent="0.25">
      <c r="C248" s="125" t="s">
        <v>257</v>
      </c>
      <c r="D248" s="281" t="s">
        <v>258</v>
      </c>
      <c r="E248" s="281"/>
      <c r="F248" s="281"/>
      <c r="G248" s="278">
        <v>1</v>
      </c>
      <c r="H248" s="278"/>
      <c r="J248" s="24"/>
      <c r="L248" s="46"/>
      <c r="M248" s="24"/>
      <c r="N248" s="49"/>
      <c r="O248" s="60"/>
      <c r="P248" s="64"/>
      <c r="Q248" s="60"/>
      <c r="R248" s="60"/>
      <c r="S248" s="65"/>
      <c r="T248" s="59"/>
      <c r="U248" s="60"/>
      <c r="V248" s="65"/>
      <c r="W248" s="59"/>
      <c r="X248" s="60"/>
      <c r="Y248" s="48"/>
      <c r="Z248" s="46"/>
      <c r="AA248" s="46"/>
      <c r="AB248" s="48"/>
      <c r="AC248" s="48"/>
      <c r="AD248" s="46"/>
    </row>
    <row r="249" spans="3:30" s="178" customFormat="1" ht="35.1" customHeight="1" x14ac:dyDescent="0.25">
      <c r="C249" s="45"/>
      <c r="E249" s="45"/>
      <c r="J249" s="24"/>
      <c r="L249" s="46"/>
      <c r="M249" s="24"/>
      <c r="N249" s="49"/>
      <c r="O249" s="60"/>
      <c r="P249" s="64"/>
      <c r="Q249" s="60"/>
      <c r="R249" s="60"/>
      <c r="S249" s="65"/>
      <c r="T249" s="59"/>
      <c r="U249" s="60"/>
      <c r="V249" s="65"/>
      <c r="W249" s="59"/>
      <c r="X249" s="60"/>
      <c r="Y249" s="48"/>
      <c r="Z249" s="46"/>
      <c r="AA249" s="46"/>
      <c r="AB249" s="48"/>
      <c r="AC249" s="48"/>
      <c r="AD249" s="46"/>
    </row>
    <row r="250" spans="3:30" s="178" customFormat="1" ht="24.75" customHeight="1" x14ac:dyDescent="0.25">
      <c r="C250" s="45"/>
      <c r="E250" s="45"/>
      <c r="R250" s="60"/>
      <c r="S250" s="65"/>
      <c r="T250" s="59"/>
      <c r="U250" s="60"/>
      <c r="V250" s="65"/>
      <c r="W250" s="24"/>
      <c r="X250" s="46"/>
      <c r="Y250" s="48"/>
      <c r="Z250" s="46"/>
      <c r="AA250" s="46"/>
      <c r="AB250" s="48"/>
      <c r="AC250" s="48"/>
      <c r="AD250" s="46"/>
    </row>
    <row r="251" spans="3:30" s="178" customFormat="1" ht="35.1" customHeight="1" x14ac:dyDescent="0.25">
      <c r="H251" s="24"/>
      <c r="J251" s="24"/>
      <c r="R251" s="65"/>
      <c r="S251" s="65"/>
      <c r="U251" s="46"/>
      <c r="V251" s="48"/>
      <c r="W251" s="24"/>
      <c r="X251" s="46"/>
      <c r="Y251" s="48"/>
      <c r="Z251" s="46"/>
      <c r="AA251" s="46"/>
    </row>
    <row r="252" spans="3:30" s="178" customFormat="1" ht="35.1" customHeight="1" x14ac:dyDescent="0.25">
      <c r="C252" s="325" t="s">
        <v>13</v>
      </c>
      <c r="D252" s="325"/>
      <c r="E252" s="325"/>
      <c r="F252" s="326" t="s">
        <v>290</v>
      </c>
      <c r="G252" s="311" t="s">
        <v>291</v>
      </c>
      <c r="H252" s="311"/>
      <c r="I252" s="311"/>
      <c r="J252" s="157"/>
      <c r="K252" s="113"/>
      <c r="L252" s="120"/>
      <c r="M252" s="157"/>
      <c r="N252" s="113"/>
      <c r="R252" s="65"/>
      <c r="S252" s="65"/>
      <c r="U252" s="46"/>
      <c r="V252" s="48"/>
      <c r="W252" s="24"/>
      <c r="X252" s="46"/>
      <c r="Y252" s="48"/>
      <c r="Z252" s="46"/>
      <c r="AA252" s="46"/>
    </row>
    <row r="253" spans="3:30" s="178" customFormat="1" ht="35.1" customHeight="1" x14ac:dyDescent="0.25">
      <c r="C253" s="325"/>
      <c r="D253" s="325"/>
      <c r="E253" s="325"/>
      <c r="F253" s="326"/>
      <c r="G253" s="237" t="s">
        <v>292</v>
      </c>
      <c r="H253" s="237" t="s">
        <v>293</v>
      </c>
      <c r="I253" s="237" t="s">
        <v>294</v>
      </c>
      <c r="J253" s="157" t="s">
        <v>295</v>
      </c>
      <c r="K253" s="113" t="s">
        <v>296</v>
      </c>
      <c r="L253" s="120" t="s">
        <v>297</v>
      </c>
      <c r="M253" s="157" t="s">
        <v>298</v>
      </c>
      <c r="N253" s="113" t="s">
        <v>299</v>
      </c>
      <c r="R253" s="65"/>
      <c r="S253" s="65"/>
      <c r="U253" s="46"/>
      <c r="V253" s="48"/>
      <c r="W253" s="24"/>
      <c r="X253" s="46"/>
      <c r="Y253" s="48"/>
      <c r="Z253" s="46"/>
      <c r="AA253" s="46"/>
    </row>
    <row r="254" spans="3:30" s="178" customFormat="1" ht="35.1" customHeight="1" x14ac:dyDescent="0.25">
      <c r="C254" s="312" t="s">
        <v>307</v>
      </c>
      <c r="D254" s="312"/>
      <c r="E254" s="312"/>
      <c r="F254" s="158">
        <v>0.84057000000000004</v>
      </c>
      <c r="G254" s="238">
        <v>1185</v>
      </c>
      <c r="H254" s="239">
        <v>150</v>
      </c>
      <c r="I254" s="238">
        <v>89</v>
      </c>
      <c r="J254" s="173">
        <v>6</v>
      </c>
      <c r="K254" s="113">
        <v>0.78210000000000002</v>
      </c>
      <c r="L254" s="174">
        <v>26580</v>
      </c>
      <c r="M254" s="173">
        <v>1290</v>
      </c>
      <c r="N254" s="113">
        <v>4586</v>
      </c>
      <c r="R254" s="65"/>
      <c r="S254" s="65"/>
      <c r="U254" s="46"/>
      <c r="V254" s="48"/>
      <c r="W254" s="24"/>
      <c r="X254" s="46"/>
      <c r="Y254" s="48"/>
      <c r="Z254" s="46"/>
      <c r="AA254" s="46"/>
    </row>
    <row r="255" spans="3:30" s="178" customFormat="1" ht="35.1" customHeight="1" x14ac:dyDescent="0.25">
      <c r="C255" s="312" t="s">
        <v>308</v>
      </c>
      <c r="D255" s="312"/>
      <c r="E255" s="312"/>
      <c r="F255" s="158">
        <v>0.86136999999999997</v>
      </c>
      <c r="G255" s="238">
        <v>4935</v>
      </c>
      <c r="H255" s="239">
        <v>255</v>
      </c>
      <c r="I255" s="238">
        <v>279</v>
      </c>
      <c r="J255" s="173">
        <v>6</v>
      </c>
      <c r="K255" s="113">
        <v>0.78210000000000002</v>
      </c>
      <c r="L255" s="174">
        <v>26580</v>
      </c>
      <c r="M255" s="173">
        <v>1290</v>
      </c>
      <c r="N255" s="113">
        <v>4586</v>
      </c>
      <c r="R255" s="65"/>
      <c r="S255" s="65"/>
      <c r="U255" s="46"/>
      <c r="V255" s="48"/>
      <c r="W255" s="24"/>
      <c r="X255" s="46"/>
      <c r="Y255" s="48"/>
      <c r="Z255" s="46"/>
      <c r="AA255" s="46"/>
    </row>
    <row r="256" spans="3:30" s="178" customFormat="1" ht="35.1" customHeight="1" x14ac:dyDescent="0.25">
      <c r="C256" s="312" t="s">
        <v>309</v>
      </c>
      <c r="D256" s="312"/>
      <c r="E256" s="312"/>
      <c r="F256" s="158">
        <v>0.90061999999999998</v>
      </c>
      <c r="G256" s="238">
        <v>4045</v>
      </c>
      <c r="H256" s="239">
        <v>21</v>
      </c>
      <c r="I256" s="238">
        <v>157</v>
      </c>
      <c r="J256" s="173">
        <v>6</v>
      </c>
      <c r="K256" s="113">
        <v>0.78210000000000002</v>
      </c>
      <c r="L256" s="174">
        <v>26580</v>
      </c>
      <c r="M256" s="173">
        <v>1290</v>
      </c>
      <c r="N256" s="113">
        <v>4586</v>
      </c>
      <c r="R256" s="65"/>
      <c r="S256" s="65"/>
      <c r="U256" s="46"/>
      <c r="V256" s="48"/>
      <c r="W256" s="24"/>
      <c r="X256" s="46"/>
      <c r="Y256" s="48"/>
      <c r="Z256" s="46"/>
      <c r="AA256" s="46"/>
    </row>
    <row r="257" spans="3:30" s="178" customFormat="1" ht="35.1" customHeight="1" x14ac:dyDescent="0.25">
      <c r="C257" s="312" t="s">
        <v>310</v>
      </c>
      <c r="D257" s="312"/>
      <c r="E257" s="312"/>
      <c r="F257" s="158">
        <v>0.79788999999999999</v>
      </c>
      <c r="G257" s="238">
        <v>4400</v>
      </c>
      <c r="H257" s="239">
        <v>66</v>
      </c>
      <c r="I257" s="238">
        <v>741</v>
      </c>
      <c r="J257" s="173">
        <v>6</v>
      </c>
      <c r="K257" s="113">
        <v>0.78210000000000002</v>
      </c>
      <c r="L257" s="174">
        <v>26580</v>
      </c>
      <c r="M257" s="173">
        <v>1290</v>
      </c>
      <c r="N257" s="113">
        <v>4586</v>
      </c>
      <c r="R257" s="65"/>
      <c r="S257" s="65"/>
      <c r="U257" s="46"/>
      <c r="V257" s="48"/>
      <c r="W257" s="24"/>
      <c r="X257" s="46"/>
      <c r="Y257" s="48"/>
      <c r="Z257" s="46"/>
      <c r="AA257" s="46"/>
    </row>
    <row r="258" spans="3:30" s="178" customFormat="1" ht="35.1" customHeight="1" x14ac:dyDescent="0.25">
      <c r="C258" s="312" t="s">
        <v>311</v>
      </c>
      <c r="D258" s="312"/>
      <c r="E258" s="312"/>
      <c r="F258" s="158">
        <v>0.78835</v>
      </c>
      <c r="G258" s="238">
        <v>7455</v>
      </c>
      <c r="H258" s="239">
        <v>147</v>
      </c>
      <c r="I258" s="238">
        <v>211</v>
      </c>
      <c r="J258" s="173">
        <v>6</v>
      </c>
      <c r="K258" s="113">
        <v>0.78210000000000002</v>
      </c>
      <c r="L258" s="174">
        <v>26580</v>
      </c>
      <c r="M258" s="173">
        <v>1290</v>
      </c>
      <c r="N258" s="113">
        <v>4586</v>
      </c>
      <c r="R258" s="65"/>
      <c r="S258" s="65"/>
      <c r="U258" s="46"/>
      <c r="V258" s="48"/>
      <c r="W258" s="24"/>
      <c r="X258" s="46"/>
      <c r="Y258" s="48"/>
      <c r="Z258" s="46"/>
      <c r="AA258" s="46"/>
    </row>
    <row r="259" spans="3:30" s="178" customFormat="1" ht="35.1" customHeight="1" x14ac:dyDescent="0.25">
      <c r="C259" s="312" t="s">
        <v>312</v>
      </c>
      <c r="D259" s="312"/>
      <c r="E259" s="312"/>
      <c r="F259" s="158">
        <v>0.50382000000000005</v>
      </c>
      <c r="G259" s="238">
        <v>4560</v>
      </c>
      <c r="H259" s="239">
        <v>651</v>
      </c>
      <c r="I259" s="238">
        <v>3109</v>
      </c>
      <c r="J259" s="173">
        <v>6</v>
      </c>
      <c r="K259" s="113">
        <v>0.78210000000000002</v>
      </c>
      <c r="L259" s="174">
        <v>26580</v>
      </c>
      <c r="M259" s="173">
        <v>1290</v>
      </c>
      <c r="N259" s="113">
        <v>4586</v>
      </c>
      <c r="R259" s="65"/>
      <c r="S259" s="65"/>
      <c r="U259" s="46"/>
      <c r="V259" s="48"/>
      <c r="W259" s="24"/>
      <c r="X259" s="46"/>
      <c r="Y259" s="48"/>
      <c r="Z259" s="46"/>
      <c r="AA259" s="46"/>
    </row>
    <row r="260" spans="3:30" s="178" customFormat="1" ht="35.1" customHeight="1" x14ac:dyDescent="0.25">
      <c r="D260" s="327" t="s">
        <v>259</v>
      </c>
      <c r="E260" s="328"/>
      <c r="F260" s="256">
        <f>K254</f>
        <v>0.78210000000000002</v>
      </c>
      <c r="G260" s="257">
        <f>L254</f>
        <v>26580</v>
      </c>
      <c r="H260" s="257">
        <f>M254</f>
        <v>1290</v>
      </c>
      <c r="I260" s="257">
        <f>N254</f>
        <v>4586</v>
      </c>
      <c r="J260" s="157"/>
      <c r="K260" s="113"/>
      <c r="L260" s="120"/>
      <c r="M260" s="157"/>
      <c r="N260" s="113"/>
      <c r="R260" s="65"/>
      <c r="S260" s="65"/>
      <c r="U260" s="46"/>
      <c r="V260" s="48"/>
      <c r="W260" s="24"/>
      <c r="X260" s="46"/>
      <c r="Y260" s="48"/>
      <c r="Z260" s="46"/>
      <c r="AA260" s="46"/>
    </row>
    <row r="261" spans="3:30" s="178" customFormat="1" ht="35.1" customHeight="1" x14ac:dyDescent="0.25">
      <c r="H261" s="24"/>
      <c r="J261" s="24"/>
      <c r="L261" s="120"/>
      <c r="M261" s="157"/>
      <c r="N261" s="113"/>
      <c r="R261" s="65"/>
      <c r="S261" s="65"/>
      <c r="U261" s="46"/>
      <c r="V261" s="48"/>
      <c r="W261" s="24"/>
      <c r="X261" s="46"/>
      <c r="Y261" s="48"/>
      <c r="Z261" s="46"/>
      <c r="AA261" s="46"/>
    </row>
    <row r="262" spans="3:30" s="178" customFormat="1" ht="35.1" customHeight="1" x14ac:dyDescent="0.25">
      <c r="C262" s="285" t="s">
        <v>301</v>
      </c>
      <c r="D262" s="285"/>
      <c r="E262" s="285"/>
      <c r="F262" s="285"/>
      <c r="G262" s="285"/>
      <c r="H262" s="24"/>
      <c r="I262" s="286" t="s">
        <v>260</v>
      </c>
      <c r="J262" s="286"/>
      <c r="K262" s="286"/>
      <c r="L262" s="286"/>
      <c r="M262" s="286"/>
      <c r="S262" s="48"/>
      <c r="T262" s="46"/>
      <c r="U262" s="60"/>
      <c r="V262" s="48"/>
      <c r="W262" s="24"/>
      <c r="X262" s="46"/>
      <c r="Y262" s="48"/>
      <c r="Z262" s="46"/>
      <c r="AA262" s="46"/>
    </row>
    <row r="263" spans="3:30" s="178" customFormat="1" ht="37.5" customHeight="1" x14ac:dyDescent="0.25">
      <c r="C263" s="183" t="s">
        <v>300</v>
      </c>
      <c r="D263" s="183" t="s">
        <v>261</v>
      </c>
      <c r="E263" s="183" t="s">
        <v>253</v>
      </c>
      <c r="F263" s="183" t="s">
        <v>255</v>
      </c>
      <c r="G263" s="183" t="s">
        <v>257</v>
      </c>
      <c r="J263" s="24"/>
      <c r="L263" s="46"/>
      <c r="M263" s="24"/>
      <c r="O263" s="46"/>
      <c r="P263" s="47"/>
      <c r="Q263" s="46"/>
      <c r="R263" s="46"/>
      <c r="S263" s="48"/>
      <c r="T263" s="24"/>
      <c r="U263" s="46"/>
      <c r="V263" s="48"/>
      <c r="W263" s="24"/>
      <c r="X263" s="46"/>
      <c r="Y263" s="48"/>
      <c r="Z263" s="46"/>
      <c r="AA263" s="46"/>
      <c r="AB263" s="48"/>
      <c r="AC263" s="48"/>
      <c r="AD263" s="46"/>
    </row>
    <row r="264" spans="3:30" s="178" customFormat="1" ht="35.1" customHeight="1" x14ac:dyDescent="0.25">
      <c r="C264" s="159">
        <f>J254</f>
        <v>6</v>
      </c>
      <c r="D264" s="159">
        <f>G260+H260+I260</f>
        <v>32456</v>
      </c>
      <c r="E264" s="160">
        <f>G260</f>
        <v>26580</v>
      </c>
      <c r="F264" s="160">
        <f>H260</f>
        <v>1290</v>
      </c>
      <c r="G264" s="160">
        <f>I260</f>
        <v>4586</v>
      </c>
      <c r="H264" s="123"/>
      <c r="J264" s="24"/>
      <c r="L264" s="46"/>
      <c r="M264" s="24"/>
      <c r="N264" s="49"/>
      <c r="O264" s="60"/>
      <c r="P264" s="64"/>
      <c r="Q264" s="60"/>
      <c r="R264" s="60"/>
      <c r="S264" s="65"/>
      <c r="T264" s="59"/>
      <c r="U264" s="46"/>
      <c r="V264" s="65"/>
      <c r="W264" s="59"/>
      <c r="X264" s="60"/>
      <c r="Y264" s="48"/>
      <c r="Z264" s="46"/>
      <c r="AA264" s="46"/>
      <c r="AB264" s="48"/>
      <c r="AC264" s="48"/>
      <c r="AD264" s="46"/>
    </row>
    <row r="265" spans="3:30" s="178" customFormat="1" ht="35.25" customHeight="1" x14ac:dyDescent="0.25">
      <c r="L265" s="46"/>
      <c r="M265" s="24"/>
      <c r="O265" s="46"/>
      <c r="P265" s="47"/>
      <c r="Q265" s="46"/>
      <c r="R265" s="46"/>
      <c r="S265" s="48"/>
      <c r="T265" s="24"/>
      <c r="U265" s="46"/>
      <c r="V265" s="48"/>
      <c r="W265" s="24"/>
      <c r="X265" s="46"/>
      <c r="Y265" s="48"/>
      <c r="Z265" s="46"/>
      <c r="AA265" s="46"/>
      <c r="AB265" s="48"/>
      <c r="AC265" s="48"/>
      <c r="AD265" s="46"/>
    </row>
    <row r="266" spans="3:30" s="178" customFormat="1" ht="35.25" customHeight="1" x14ac:dyDescent="0.25">
      <c r="H266" s="20"/>
      <c r="L266" s="46"/>
      <c r="M266" s="24"/>
      <c r="O266" s="46"/>
      <c r="P266" s="47"/>
      <c r="Q266" s="46"/>
      <c r="R266" s="46"/>
      <c r="S266" s="48"/>
      <c r="T266" s="24"/>
      <c r="U266" s="46"/>
      <c r="V266" s="48"/>
      <c r="W266" s="24"/>
      <c r="X266" s="46"/>
      <c r="Y266" s="48"/>
      <c r="Z266" s="46"/>
      <c r="AA266" s="46"/>
      <c r="AB266" s="48"/>
      <c r="AC266" s="48"/>
      <c r="AD266" s="46"/>
    </row>
    <row r="267" spans="3:30" s="178" customFormat="1" ht="85.5" customHeight="1" x14ac:dyDescent="0.25">
      <c r="H267" s="24"/>
      <c r="I267" s="124"/>
      <c r="L267" s="46"/>
      <c r="M267" s="24"/>
      <c r="O267" s="46"/>
      <c r="P267" s="47"/>
      <c r="Q267" s="46"/>
      <c r="R267" s="46"/>
      <c r="S267" s="48"/>
      <c r="T267" s="24"/>
      <c r="U267" s="46"/>
      <c r="V267" s="48"/>
      <c r="W267" s="24"/>
      <c r="X267" s="46"/>
      <c r="Y267" s="48"/>
      <c r="Z267" s="46"/>
      <c r="AA267" s="46"/>
      <c r="AB267" s="48"/>
      <c r="AC267" s="48"/>
      <c r="AD267" s="46"/>
    </row>
    <row r="268" spans="3:30" s="178" customFormat="1" ht="15.75" customHeight="1" x14ac:dyDescent="0.25">
      <c r="J268" s="24"/>
      <c r="L268" s="46"/>
      <c r="M268" s="24"/>
      <c r="O268" s="46"/>
      <c r="P268" s="47"/>
      <c r="Q268" s="46"/>
      <c r="R268" s="46"/>
      <c r="S268" s="48"/>
      <c r="T268" s="24"/>
      <c r="U268" s="46"/>
      <c r="V268" s="48"/>
      <c r="W268" s="24"/>
      <c r="X268" s="46"/>
      <c r="Y268" s="48"/>
      <c r="Z268" s="46"/>
      <c r="AA268" s="46"/>
      <c r="AB268" s="48"/>
      <c r="AC268" s="48"/>
      <c r="AD268" s="46"/>
    </row>
    <row r="269" spans="3:30" s="178" customFormat="1" ht="15.75" customHeight="1" x14ac:dyDescent="0.25">
      <c r="J269" s="24"/>
      <c r="L269" s="46"/>
      <c r="M269" s="24"/>
      <c r="O269" s="46"/>
      <c r="P269" s="47"/>
      <c r="Q269" s="46"/>
      <c r="R269" s="46"/>
      <c r="S269" s="48"/>
      <c r="T269" s="24"/>
      <c r="U269" s="46"/>
      <c r="V269" s="48"/>
      <c r="W269" s="24"/>
      <c r="X269" s="46"/>
      <c r="Y269" s="48"/>
      <c r="Z269" s="46"/>
      <c r="AA269" s="46"/>
      <c r="AB269" s="48"/>
      <c r="AC269" s="48"/>
      <c r="AD269" s="46"/>
    </row>
    <row r="270" spans="3:30" s="40" customFormat="1" ht="35.1" customHeight="1" x14ac:dyDescent="0.25">
      <c r="C270" s="287" t="s">
        <v>262</v>
      </c>
      <c r="D270" s="287"/>
      <c r="E270" s="287"/>
      <c r="F270" s="287"/>
      <c r="G270" s="287"/>
      <c r="H270" s="287"/>
      <c r="I270" s="181"/>
      <c r="J270" s="42"/>
      <c r="L270" s="41"/>
      <c r="M270" s="42"/>
      <c r="O270" s="41"/>
      <c r="P270" s="43"/>
      <c r="Q270" s="41"/>
      <c r="R270" s="41"/>
      <c r="S270" s="44"/>
      <c r="T270" s="42"/>
      <c r="U270" s="41"/>
      <c r="V270" s="44"/>
      <c r="W270" s="42"/>
      <c r="X270" s="41"/>
      <c r="Y270" s="44"/>
      <c r="Z270" s="41"/>
      <c r="AA270" s="41"/>
      <c r="AB270" s="44"/>
      <c r="AC270" s="44"/>
      <c r="AD270" s="41"/>
    </row>
    <row r="271" spans="3:30" s="178" customFormat="1" ht="35.1" customHeight="1" x14ac:dyDescent="0.25">
      <c r="J271" s="24"/>
      <c r="L271" s="46"/>
      <c r="M271" s="24"/>
      <c r="N271" s="49"/>
      <c r="O271" s="60"/>
      <c r="P271" s="64"/>
      <c r="Q271" s="60"/>
      <c r="R271" s="60"/>
      <c r="S271" s="65"/>
      <c r="T271" s="59"/>
      <c r="U271" s="60"/>
      <c r="V271" s="65"/>
      <c r="W271" s="59"/>
      <c r="X271" s="60"/>
      <c r="Y271" s="48"/>
      <c r="Z271" s="46"/>
      <c r="AA271" s="46"/>
      <c r="AB271" s="48"/>
      <c r="AC271" s="48"/>
      <c r="AD271" s="46"/>
    </row>
    <row r="272" spans="3:30" s="178" customFormat="1" ht="35.1" customHeight="1" x14ac:dyDescent="0.25">
      <c r="C272" s="207" t="s">
        <v>263</v>
      </c>
      <c r="D272" s="274" t="s">
        <v>264</v>
      </c>
      <c r="E272" s="274"/>
      <c r="J272" s="24"/>
      <c r="K272" s="24"/>
      <c r="M272" s="24"/>
      <c r="N272" s="48"/>
      <c r="O272" s="46"/>
      <c r="P272" s="47"/>
      <c r="Q272" s="46"/>
      <c r="R272" s="46"/>
      <c r="S272" s="48"/>
      <c r="T272" s="24"/>
      <c r="U272" s="46"/>
      <c r="V272" s="48"/>
      <c r="W272" s="24"/>
      <c r="X272" s="46"/>
      <c r="Y272" s="48"/>
      <c r="Z272" s="46"/>
      <c r="AA272" s="46"/>
    </row>
    <row r="273" spans="3:1026" s="178" customFormat="1" ht="15.75" customHeight="1" x14ac:dyDescent="0.25">
      <c r="C273" s="288" t="s">
        <v>265</v>
      </c>
      <c r="D273" s="289">
        <f>F260</f>
        <v>0.78210000000000002</v>
      </c>
      <c r="E273" s="290" t="str">
        <f>IF(D273 &gt;= 0.85,C278,IF(D273&lt;=0.59,C280,C279))</f>
        <v>PARCIALMENTE SATISFACTORIO.</v>
      </c>
      <c r="J273" s="24"/>
      <c r="L273" s="46"/>
      <c r="M273" s="24"/>
      <c r="O273" s="46"/>
      <c r="P273" s="47"/>
      <c r="Q273" s="46"/>
      <c r="R273" s="46"/>
      <c r="S273" s="48"/>
      <c r="T273" s="24"/>
      <c r="U273" s="46"/>
      <c r="V273" s="48"/>
      <c r="W273" s="24"/>
      <c r="X273" s="46"/>
      <c r="Y273" s="48"/>
      <c r="Z273" s="46"/>
      <c r="AA273" s="46"/>
      <c r="AB273" s="48"/>
      <c r="AC273" s="48"/>
      <c r="AD273" s="46"/>
    </row>
    <row r="274" spans="3:1026" s="178" customFormat="1" ht="15.75" customHeight="1" x14ac:dyDescent="0.25">
      <c r="C274" s="288"/>
      <c r="D274" s="289"/>
      <c r="E274" s="290"/>
      <c r="J274" s="24"/>
      <c r="L274" s="46"/>
      <c r="M274" s="24"/>
      <c r="O274" s="46"/>
      <c r="P274" s="47"/>
      <c r="Q274" s="46"/>
      <c r="R274" s="46"/>
      <c r="S274" s="48"/>
      <c r="T274" s="24"/>
      <c r="U274" s="46"/>
      <c r="V274" s="48"/>
      <c r="W274" s="24"/>
      <c r="X274" s="46"/>
      <c r="Y274" s="48"/>
      <c r="Z274" s="46"/>
      <c r="AA274" s="46"/>
      <c r="AB274" s="48"/>
      <c r="AC274" s="48"/>
      <c r="AD274" s="46"/>
    </row>
    <row r="275" spans="3:1026" s="178" customFormat="1" ht="14.25" customHeight="1" x14ac:dyDescent="0.25">
      <c r="J275" s="24"/>
      <c r="L275" s="46"/>
      <c r="M275" s="24"/>
      <c r="O275" s="46"/>
      <c r="P275" s="47"/>
      <c r="Q275" s="46"/>
      <c r="R275" s="46"/>
      <c r="S275" s="48"/>
      <c r="T275" s="24"/>
      <c r="U275" s="46"/>
      <c r="V275" s="48"/>
      <c r="W275" s="24"/>
      <c r="X275" s="46"/>
      <c r="Y275" s="48"/>
      <c r="Z275" s="46"/>
      <c r="AA275" s="46"/>
      <c r="AB275" s="48"/>
      <c r="AC275" s="48"/>
      <c r="AD275" s="46"/>
    </row>
    <row r="276" spans="3:1026" s="178" customFormat="1" ht="35.1" customHeight="1" x14ac:dyDescent="0.25">
      <c r="C276" s="282"/>
      <c r="D276" s="282"/>
      <c r="E276" s="282"/>
      <c r="F276" s="282"/>
      <c r="G276" s="282"/>
      <c r="H276" s="282"/>
      <c r="I276" s="179"/>
      <c r="J276" s="24"/>
      <c r="L276" s="46"/>
      <c r="M276" s="24"/>
      <c r="O276" s="46"/>
      <c r="P276" s="47"/>
      <c r="Q276" s="46"/>
      <c r="R276" s="46"/>
      <c r="S276" s="48"/>
      <c r="T276" s="24"/>
      <c r="U276" s="46"/>
      <c r="V276" s="48"/>
      <c r="W276" s="24"/>
      <c r="X276" s="46"/>
      <c r="Y276" s="48"/>
      <c r="Z276" s="46"/>
      <c r="AA276" s="46"/>
      <c r="AB276" s="48"/>
      <c r="AC276" s="48"/>
      <c r="AD276" s="46"/>
    </row>
    <row r="277" spans="3:1026" s="178" customFormat="1" ht="15.75" customHeight="1" x14ac:dyDescent="0.25">
      <c r="C277" s="183" t="s">
        <v>27</v>
      </c>
      <c r="D277" s="183" t="s">
        <v>28</v>
      </c>
      <c r="E277" s="183" t="s">
        <v>29</v>
      </c>
      <c r="J277" s="24"/>
      <c r="L277" s="46"/>
      <c r="M277" s="24"/>
      <c r="O277" s="46"/>
      <c r="P277" s="47"/>
      <c r="Q277" s="46"/>
      <c r="R277" s="46"/>
      <c r="S277" s="48"/>
      <c r="T277" s="24"/>
      <c r="U277" s="46"/>
      <c r="V277" s="48"/>
      <c r="W277" s="24"/>
      <c r="X277" s="46"/>
      <c r="Y277" s="48"/>
      <c r="Z277" s="46"/>
      <c r="AA277" s="46"/>
      <c r="AB277" s="48"/>
      <c r="AC277" s="48"/>
      <c r="AD277" s="46"/>
    </row>
    <row r="278" spans="3:1026" s="178" customFormat="1" ht="32.25" customHeight="1" x14ac:dyDescent="0.25">
      <c r="C278" s="125" t="s">
        <v>69</v>
      </c>
      <c r="D278" s="67" t="s">
        <v>31</v>
      </c>
      <c r="E278" s="68"/>
      <c r="J278" s="24"/>
      <c r="L278" s="46"/>
      <c r="M278" s="24"/>
      <c r="O278" s="46"/>
      <c r="P278" s="47"/>
      <c r="Q278" s="46"/>
      <c r="R278" s="46"/>
      <c r="S278" s="48"/>
      <c r="T278" s="24"/>
      <c r="U278" s="46"/>
      <c r="V278" s="48"/>
      <c r="W278" s="24"/>
      <c r="X278" s="46"/>
      <c r="Y278" s="48"/>
      <c r="Z278" s="46"/>
      <c r="AA278" s="46"/>
      <c r="AB278" s="48"/>
      <c r="AC278" s="48"/>
      <c r="AD278" s="46"/>
    </row>
    <row r="279" spans="3:1026" s="178" customFormat="1" ht="29.25" customHeight="1" x14ac:dyDescent="0.25">
      <c r="C279" s="125" t="s">
        <v>67</v>
      </c>
      <c r="D279" s="126" t="s">
        <v>33</v>
      </c>
      <c r="E279" s="127"/>
      <c r="J279" s="24"/>
      <c r="L279" s="46"/>
      <c r="M279" s="24"/>
      <c r="O279" s="46"/>
      <c r="P279" s="47"/>
      <c r="Q279" s="46"/>
      <c r="R279" s="46"/>
      <c r="S279" s="48"/>
      <c r="T279" s="24"/>
      <c r="U279" s="46"/>
      <c r="V279" s="48"/>
      <c r="W279" s="24"/>
      <c r="X279" s="46"/>
      <c r="Y279" s="48"/>
      <c r="Z279" s="46"/>
      <c r="AA279" s="46"/>
      <c r="AB279" s="48"/>
      <c r="AC279" s="48"/>
      <c r="AD279" s="46"/>
    </row>
    <row r="280" spans="3:1026" s="178" customFormat="1" ht="29.25" customHeight="1" x14ac:dyDescent="0.25">
      <c r="C280" s="125" t="s">
        <v>76</v>
      </c>
      <c r="D280" s="68" t="s">
        <v>35</v>
      </c>
      <c r="E280" s="68"/>
      <c r="J280" s="24"/>
      <c r="L280" s="46"/>
      <c r="M280" s="24"/>
      <c r="O280" s="46"/>
      <c r="P280" s="47"/>
      <c r="Q280" s="46"/>
      <c r="R280" s="46"/>
      <c r="S280" s="48"/>
      <c r="T280" s="24"/>
      <c r="U280" s="46"/>
      <c r="V280" s="48"/>
      <c r="W280" s="24"/>
      <c r="X280" s="46"/>
      <c r="Y280" s="48"/>
      <c r="Z280" s="46"/>
      <c r="AA280" s="46"/>
      <c r="AB280" s="48"/>
      <c r="AC280" s="48"/>
      <c r="AD280" s="46"/>
    </row>
    <row r="281" spans="3:1026" s="178" customFormat="1" ht="15.75" customHeight="1" x14ac:dyDescent="0.25">
      <c r="J281" s="24"/>
      <c r="L281" s="46"/>
      <c r="M281" s="24"/>
      <c r="O281" s="46"/>
      <c r="P281" s="47"/>
      <c r="Q281" s="46"/>
      <c r="R281" s="46"/>
      <c r="S281" s="48"/>
      <c r="T281" s="24"/>
      <c r="U281" s="46"/>
      <c r="V281" s="48"/>
      <c r="W281" s="24"/>
      <c r="X281" s="46"/>
      <c r="Y281" s="48"/>
      <c r="Z281" s="46"/>
      <c r="AA281" s="46"/>
      <c r="AB281" s="48"/>
      <c r="AC281" s="48"/>
      <c r="AD281" s="46"/>
    </row>
    <row r="282" spans="3:1026" s="178" customFormat="1" ht="15.75" customHeight="1" x14ac:dyDescent="0.25">
      <c r="J282" s="24"/>
      <c r="L282" s="46"/>
      <c r="M282" s="24"/>
      <c r="O282" s="46"/>
      <c r="P282" s="47"/>
      <c r="Q282" s="46"/>
      <c r="R282" s="46"/>
      <c r="S282" s="48"/>
      <c r="T282" s="24"/>
      <c r="U282" s="46"/>
      <c r="V282" s="48"/>
      <c r="W282" s="24"/>
      <c r="X282" s="46"/>
      <c r="Y282" s="48"/>
      <c r="Z282" s="46"/>
      <c r="AA282" s="46"/>
      <c r="AB282" s="48"/>
      <c r="AC282" s="48"/>
      <c r="AD282" s="46"/>
    </row>
    <row r="283" spans="3:1026" s="178" customFormat="1" ht="15.75" customHeight="1" x14ac:dyDescent="0.25">
      <c r="J283" s="24"/>
      <c r="L283" s="46"/>
      <c r="M283" s="24"/>
      <c r="O283" s="46"/>
      <c r="P283" s="47"/>
      <c r="Q283" s="46"/>
      <c r="R283" s="46"/>
      <c r="S283" s="48"/>
      <c r="T283" s="24"/>
      <c r="U283" s="46"/>
      <c r="V283" s="48"/>
      <c r="W283" s="24"/>
      <c r="X283" s="46"/>
      <c r="Y283" s="48"/>
      <c r="Z283" s="46"/>
      <c r="AA283" s="46"/>
      <c r="AB283" s="48"/>
      <c r="AC283" s="48"/>
      <c r="AD283" s="46"/>
    </row>
    <row r="284" spans="3:1026" s="74" customFormat="1" ht="35.1" customHeight="1" x14ac:dyDescent="0.25">
      <c r="C284" s="276" t="s">
        <v>304</v>
      </c>
      <c r="D284" s="276"/>
      <c r="E284" s="276"/>
      <c r="F284" s="276"/>
      <c r="G284" s="276"/>
      <c r="H284" s="276"/>
      <c r="I284" s="276"/>
      <c r="J284" s="276"/>
      <c r="K284" s="128"/>
      <c r="L284" s="76"/>
      <c r="M284" s="75"/>
      <c r="O284" s="76"/>
      <c r="P284" s="129"/>
      <c r="Q284" s="76"/>
      <c r="R284" s="76"/>
      <c r="S284" s="82"/>
      <c r="T284" s="75"/>
      <c r="U284" s="76"/>
      <c r="V284" s="82"/>
      <c r="W284" s="75"/>
      <c r="X284" s="76"/>
      <c r="Y284" s="82"/>
      <c r="Z284" s="76"/>
      <c r="AA284" s="76"/>
      <c r="AB284" s="82"/>
      <c r="AC284" s="82"/>
      <c r="AD284" s="76"/>
      <c r="AI284" s="178"/>
      <c r="AJ284" s="178"/>
      <c r="AK284" s="178"/>
      <c r="AL284" s="178"/>
      <c r="AM284" s="178"/>
      <c r="AN284" s="178"/>
      <c r="AO284" s="178"/>
      <c r="AP284" s="178"/>
      <c r="AQ284" s="178"/>
      <c r="AR284" s="178"/>
      <c r="AS284" s="178"/>
      <c r="AT284" s="178"/>
      <c r="AU284" s="178"/>
      <c r="AV284" s="178"/>
      <c r="AW284" s="178"/>
      <c r="AX284" s="178"/>
      <c r="AY284" s="178"/>
      <c r="AZ284" s="178"/>
      <c r="BA284" s="178"/>
      <c r="BB284" s="178"/>
      <c r="BC284" s="178"/>
      <c r="BD284" s="178"/>
      <c r="BE284" s="178"/>
      <c r="BF284" s="178"/>
      <c r="BG284" s="178"/>
      <c r="BH284" s="178"/>
      <c r="BI284" s="178"/>
      <c r="BJ284" s="178"/>
      <c r="BK284" s="178"/>
      <c r="BL284" s="178"/>
      <c r="BM284" s="178"/>
      <c r="BN284" s="178"/>
      <c r="BO284" s="178"/>
      <c r="BP284" s="178"/>
      <c r="BQ284" s="178"/>
      <c r="BR284" s="178"/>
      <c r="BS284" s="178"/>
      <c r="BT284" s="178"/>
      <c r="BU284" s="178"/>
      <c r="BV284" s="178"/>
      <c r="BW284" s="178"/>
      <c r="BX284" s="178"/>
      <c r="BY284" s="178"/>
      <c r="BZ284" s="178"/>
      <c r="CA284" s="178"/>
      <c r="CB284" s="178"/>
      <c r="CC284" s="178"/>
      <c r="CD284" s="178"/>
      <c r="CE284" s="178"/>
      <c r="CF284" s="178"/>
      <c r="CG284" s="178"/>
      <c r="CH284" s="178"/>
      <c r="CI284" s="178"/>
      <c r="CJ284" s="178"/>
      <c r="CK284" s="178"/>
      <c r="CL284" s="178"/>
      <c r="CM284" s="178"/>
      <c r="CN284" s="178"/>
      <c r="CO284" s="178"/>
      <c r="CP284" s="178"/>
      <c r="CQ284" s="178"/>
      <c r="CR284" s="178"/>
      <c r="CS284" s="178"/>
      <c r="CT284" s="178"/>
      <c r="CU284" s="178"/>
      <c r="CV284" s="178"/>
      <c r="CW284" s="178"/>
      <c r="CX284" s="178"/>
      <c r="CY284" s="178"/>
      <c r="CZ284" s="178"/>
      <c r="DA284" s="178"/>
      <c r="DB284" s="178"/>
      <c r="DC284" s="178"/>
      <c r="DD284" s="178"/>
      <c r="DE284" s="178"/>
      <c r="DF284" s="178"/>
      <c r="DG284" s="178"/>
      <c r="DH284" s="178"/>
      <c r="DI284" s="178"/>
      <c r="DJ284" s="178"/>
      <c r="DK284" s="178"/>
      <c r="DL284" s="178"/>
      <c r="DM284" s="178"/>
      <c r="DN284" s="178"/>
      <c r="DO284" s="178"/>
      <c r="DP284" s="178"/>
      <c r="DQ284" s="178"/>
      <c r="DR284" s="178"/>
      <c r="DS284" s="178"/>
      <c r="DT284" s="178"/>
      <c r="DU284" s="178"/>
      <c r="DV284" s="178"/>
      <c r="DW284" s="178"/>
      <c r="DX284" s="178"/>
      <c r="DY284" s="178"/>
      <c r="DZ284" s="178"/>
      <c r="EA284" s="178"/>
      <c r="EB284" s="178"/>
      <c r="EC284" s="178"/>
      <c r="ED284" s="178"/>
      <c r="EE284" s="178"/>
      <c r="EF284" s="178"/>
      <c r="EG284" s="178"/>
      <c r="EH284" s="178"/>
      <c r="EI284" s="178"/>
      <c r="EJ284" s="178"/>
      <c r="EK284" s="178"/>
      <c r="EL284" s="178"/>
      <c r="EM284" s="178"/>
      <c r="EN284" s="178"/>
      <c r="EO284" s="178"/>
      <c r="EP284" s="178"/>
      <c r="EQ284" s="178"/>
      <c r="ER284" s="178"/>
      <c r="ES284" s="178"/>
      <c r="ET284" s="178"/>
      <c r="EU284" s="178"/>
      <c r="EV284" s="178"/>
      <c r="EW284" s="178"/>
      <c r="EX284" s="178"/>
      <c r="EY284" s="178"/>
      <c r="EZ284" s="178"/>
      <c r="FA284" s="178"/>
      <c r="FB284" s="178"/>
      <c r="FC284" s="178"/>
      <c r="FD284" s="178"/>
      <c r="FE284" s="178"/>
      <c r="FF284" s="178"/>
      <c r="FG284" s="178"/>
      <c r="FH284" s="178"/>
      <c r="FI284" s="178"/>
      <c r="FJ284" s="178"/>
      <c r="FK284" s="178"/>
      <c r="FL284" s="178"/>
      <c r="FM284" s="178"/>
      <c r="FN284" s="178"/>
      <c r="FO284" s="178"/>
      <c r="FP284" s="178"/>
      <c r="FQ284" s="178"/>
      <c r="FR284" s="178"/>
      <c r="FS284" s="178"/>
      <c r="FT284" s="178"/>
      <c r="FU284" s="178"/>
      <c r="FV284" s="178"/>
      <c r="FW284" s="178"/>
      <c r="FX284" s="178"/>
      <c r="FY284" s="178"/>
      <c r="FZ284" s="178"/>
      <c r="GA284" s="178"/>
      <c r="GB284" s="178"/>
      <c r="GC284" s="178"/>
      <c r="GD284" s="178"/>
      <c r="GE284" s="178"/>
      <c r="GF284" s="178"/>
      <c r="GG284" s="178"/>
      <c r="GH284" s="178"/>
      <c r="GI284" s="178"/>
      <c r="GJ284" s="178"/>
      <c r="GK284" s="178"/>
      <c r="GL284" s="178"/>
      <c r="GM284" s="178"/>
      <c r="GN284" s="178"/>
      <c r="GO284" s="178"/>
      <c r="GP284" s="178"/>
      <c r="GQ284" s="178"/>
      <c r="GR284" s="178"/>
      <c r="GS284" s="178"/>
      <c r="GT284" s="178"/>
      <c r="GU284" s="178"/>
      <c r="GV284" s="178"/>
      <c r="GW284" s="178"/>
      <c r="GX284" s="178"/>
      <c r="GY284" s="178"/>
      <c r="GZ284" s="178"/>
      <c r="HA284" s="178"/>
      <c r="HB284" s="178"/>
      <c r="HC284" s="178"/>
      <c r="HD284" s="178"/>
      <c r="HE284" s="178"/>
      <c r="HF284" s="178"/>
      <c r="HG284" s="178"/>
      <c r="HH284" s="178"/>
      <c r="HI284" s="178"/>
      <c r="HJ284" s="178"/>
      <c r="HK284" s="178"/>
      <c r="HL284" s="178"/>
      <c r="HM284" s="178"/>
      <c r="HN284" s="178"/>
      <c r="HO284" s="178"/>
      <c r="HP284" s="178"/>
      <c r="HQ284" s="178"/>
      <c r="HR284" s="178"/>
      <c r="HS284" s="178"/>
      <c r="HT284" s="178"/>
      <c r="HU284" s="178"/>
      <c r="HV284" s="178"/>
      <c r="HW284" s="178"/>
      <c r="HX284" s="178"/>
      <c r="HY284" s="178"/>
      <c r="HZ284" s="178"/>
      <c r="IA284" s="178"/>
      <c r="IB284" s="178"/>
      <c r="IC284" s="178"/>
      <c r="ID284" s="178"/>
      <c r="IE284" s="178"/>
      <c r="IF284" s="178"/>
      <c r="IG284" s="178"/>
      <c r="IH284" s="178"/>
      <c r="II284" s="178"/>
      <c r="IJ284" s="178"/>
      <c r="IK284" s="178"/>
      <c r="IL284" s="178"/>
      <c r="IM284" s="178"/>
      <c r="IN284" s="178"/>
      <c r="IO284" s="178"/>
      <c r="IP284" s="178"/>
      <c r="IQ284" s="178"/>
      <c r="IR284" s="178"/>
      <c r="IS284" s="178"/>
      <c r="IT284" s="178"/>
      <c r="IU284" s="178"/>
      <c r="IV284" s="178"/>
      <c r="IW284" s="178"/>
      <c r="IX284" s="178"/>
      <c r="IY284" s="178"/>
      <c r="IZ284" s="178"/>
      <c r="JA284" s="178"/>
      <c r="JB284" s="178"/>
      <c r="JC284" s="178"/>
      <c r="JD284" s="178"/>
      <c r="JE284" s="178"/>
      <c r="JF284" s="178"/>
      <c r="JG284" s="178"/>
      <c r="JH284" s="178"/>
      <c r="JI284" s="178"/>
      <c r="JJ284" s="178"/>
      <c r="JK284" s="178"/>
      <c r="JL284" s="178"/>
      <c r="JM284" s="178"/>
      <c r="JN284" s="178"/>
      <c r="JO284" s="178"/>
      <c r="JP284" s="178"/>
      <c r="JQ284" s="178"/>
      <c r="JR284" s="178"/>
      <c r="JS284" s="178"/>
      <c r="JT284" s="178"/>
      <c r="JU284" s="178"/>
      <c r="JV284" s="178"/>
      <c r="JW284" s="178"/>
      <c r="JX284" s="178"/>
      <c r="JY284" s="178"/>
      <c r="JZ284" s="178"/>
      <c r="KA284" s="178"/>
      <c r="KB284" s="178"/>
      <c r="KC284" s="178"/>
      <c r="KD284" s="178"/>
      <c r="KE284" s="178"/>
      <c r="KF284" s="178"/>
      <c r="KG284" s="178"/>
      <c r="KH284" s="178"/>
      <c r="KI284" s="178"/>
      <c r="KJ284" s="178"/>
      <c r="KK284" s="178"/>
      <c r="KL284" s="178"/>
      <c r="KM284" s="178"/>
      <c r="KN284" s="178"/>
      <c r="KO284" s="178"/>
      <c r="KP284" s="178"/>
      <c r="KQ284" s="178"/>
      <c r="KR284" s="178"/>
      <c r="KS284" s="178"/>
      <c r="KT284" s="178"/>
      <c r="KU284" s="178"/>
      <c r="KV284" s="178"/>
      <c r="KW284" s="178"/>
      <c r="KX284" s="178"/>
      <c r="KY284" s="178"/>
      <c r="KZ284" s="178"/>
      <c r="LA284" s="178"/>
      <c r="LB284" s="178"/>
      <c r="LC284" s="178"/>
      <c r="LD284" s="178"/>
      <c r="LE284" s="178"/>
      <c r="LF284" s="178"/>
      <c r="LG284" s="178"/>
      <c r="LH284" s="178"/>
      <c r="LI284" s="178"/>
      <c r="LJ284" s="178"/>
      <c r="LK284" s="178"/>
      <c r="LL284" s="178"/>
      <c r="LM284" s="178"/>
      <c r="LN284" s="178"/>
      <c r="LO284" s="178"/>
      <c r="LP284" s="178"/>
      <c r="LQ284" s="178"/>
      <c r="LR284" s="178"/>
      <c r="LS284" s="178"/>
      <c r="LT284" s="178"/>
      <c r="LU284" s="178"/>
      <c r="LV284" s="178"/>
      <c r="LW284" s="178"/>
      <c r="LX284" s="178"/>
      <c r="LY284" s="178"/>
      <c r="LZ284" s="178"/>
      <c r="MA284" s="178"/>
      <c r="MB284" s="178"/>
      <c r="MC284" s="178"/>
      <c r="MD284" s="178"/>
      <c r="ME284" s="178"/>
      <c r="MF284" s="178"/>
      <c r="MG284" s="178"/>
      <c r="MH284" s="178"/>
      <c r="MI284" s="178"/>
      <c r="MJ284" s="178"/>
      <c r="MK284" s="178"/>
      <c r="ML284" s="178"/>
      <c r="MM284" s="178"/>
      <c r="MN284" s="178"/>
      <c r="MO284" s="178"/>
      <c r="MP284" s="178"/>
      <c r="MQ284" s="178"/>
      <c r="MR284" s="178"/>
      <c r="MS284" s="178"/>
      <c r="MT284" s="178"/>
      <c r="MU284" s="178"/>
      <c r="MV284" s="178"/>
      <c r="MW284" s="178"/>
      <c r="MX284" s="178"/>
      <c r="MY284" s="178"/>
      <c r="MZ284" s="178"/>
      <c r="NA284" s="178"/>
      <c r="NB284" s="178"/>
      <c r="NC284" s="178"/>
      <c r="ND284" s="178"/>
      <c r="NE284" s="178"/>
      <c r="NF284" s="178"/>
      <c r="NG284" s="178"/>
      <c r="NH284" s="178"/>
      <c r="NI284" s="178"/>
      <c r="NJ284" s="178"/>
      <c r="NK284" s="178"/>
      <c r="NL284" s="178"/>
      <c r="NM284" s="178"/>
      <c r="NN284" s="178"/>
      <c r="NO284" s="178"/>
      <c r="NP284" s="178"/>
      <c r="NQ284" s="178"/>
      <c r="NR284" s="178"/>
      <c r="NS284" s="178"/>
      <c r="NT284" s="178"/>
      <c r="NU284" s="178"/>
      <c r="NV284" s="178"/>
      <c r="NW284" s="178"/>
      <c r="NX284" s="178"/>
      <c r="NY284" s="178"/>
      <c r="NZ284" s="178"/>
      <c r="OA284" s="178"/>
      <c r="OB284" s="178"/>
      <c r="OC284" s="178"/>
      <c r="OD284" s="178"/>
      <c r="OE284" s="178"/>
      <c r="OF284" s="178"/>
      <c r="OG284" s="178"/>
      <c r="OH284" s="178"/>
      <c r="OI284" s="178"/>
      <c r="OJ284" s="178"/>
      <c r="OK284" s="178"/>
      <c r="OL284" s="178"/>
      <c r="OM284" s="178"/>
      <c r="ON284" s="178"/>
      <c r="OO284" s="178"/>
      <c r="OP284" s="178"/>
      <c r="OQ284" s="178"/>
      <c r="OR284" s="178"/>
      <c r="OS284" s="178"/>
      <c r="OT284" s="178"/>
      <c r="OU284" s="178"/>
      <c r="OV284" s="178"/>
      <c r="OW284" s="178"/>
      <c r="OX284" s="178"/>
      <c r="OY284" s="178"/>
      <c r="OZ284" s="178"/>
      <c r="PA284" s="178"/>
      <c r="PB284" s="178"/>
      <c r="PC284" s="178"/>
      <c r="PD284" s="178"/>
      <c r="PE284" s="178"/>
      <c r="PF284" s="178"/>
      <c r="PG284" s="178"/>
      <c r="PH284" s="178"/>
      <c r="PI284" s="178"/>
      <c r="PJ284" s="178"/>
      <c r="PK284" s="178"/>
      <c r="PL284" s="178"/>
      <c r="PM284" s="178"/>
      <c r="PN284" s="178"/>
      <c r="PO284" s="178"/>
      <c r="PP284" s="178"/>
      <c r="PQ284" s="178"/>
      <c r="PR284" s="178"/>
      <c r="PS284" s="178"/>
      <c r="PT284" s="178"/>
      <c r="PU284" s="178"/>
      <c r="PV284" s="178"/>
      <c r="PW284" s="178"/>
      <c r="PX284" s="178"/>
      <c r="PY284" s="178"/>
      <c r="PZ284" s="178"/>
      <c r="QA284" s="178"/>
      <c r="QB284" s="178"/>
      <c r="QC284" s="178"/>
      <c r="QD284" s="178"/>
      <c r="QE284" s="178"/>
      <c r="QF284" s="178"/>
      <c r="QG284" s="178"/>
      <c r="QH284" s="178"/>
      <c r="QI284" s="178"/>
      <c r="QJ284" s="178"/>
      <c r="QK284" s="178"/>
      <c r="QL284" s="178"/>
      <c r="QM284" s="178"/>
      <c r="QN284" s="178"/>
      <c r="QO284" s="178"/>
      <c r="QP284" s="178"/>
      <c r="QQ284" s="178"/>
      <c r="QR284" s="178"/>
      <c r="QS284" s="178"/>
      <c r="QT284" s="178"/>
      <c r="QU284" s="178"/>
      <c r="QV284" s="178"/>
      <c r="QW284" s="178"/>
      <c r="QX284" s="178"/>
      <c r="QY284" s="178"/>
      <c r="QZ284" s="178"/>
      <c r="RA284" s="178"/>
      <c r="RB284" s="178"/>
      <c r="RC284" s="178"/>
      <c r="RD284" s="178"/>
      <c r="RE284" s="178"/>
      <c r="RF284" s="178"/>
      <c r="RG284" s="178"/>
      <c r="RH284" s="178"/>
      <c r="RI284" s="178"/>
      <c r="RJ284" s="178"/>
      <c r="RK284" s="178"/>
      <c r="RL284" s="178"/>
      <c r="RM284" s="178"/>
      <c r="RN284" s="178"/>
      <c r="RO284" s="178"/>
      <c r="RP284" s="178"/>
      <c r="RQ284" s="178"/>
      <c r="RR284" s="178"/>
      <c r="RS284" s="178"/>
      <c r="RT284" s="178"/>
      <c r="RU284" s="178"/>
      <c r="RV284" s="178"/>
      <c r="RW284" s="178"/>
      <c r="RX284" s="178"/>
      <c r="RY284" s="178"/>
      <c r="RZ284" s="178"/>
      <c r="SA284" s="178"/>
      <c r="SB284" s="178"/>
      <c r="SC284" s="178"/>
      <c r="SD284" s="178"/>
      <c r="SE284" s="178"/>
      <c r="SF284" s="178"/>
      <c r="SG284" s="178"/>
      <c r="SH284" s="178"/>
      <c r="SI284" s="178"/>
      <c r="SJ284" s="178"/>
      <c r="SK284" s="178"/>
      <c r="SL284" s="178"/>
      <c r="SM284" s="178"/>
      <c r="SN284" s="178"/>
      <c r="SO284" s="178"/>
      <c r="SP284" s="178"/>
      <c r="SQ284" s="178"/>
      <c r="SR284" s="178"/>
      <c r="SS284" s="178"/>
      <c r="ST284" s="178"/>
      <c r="SU284" s="178"/>
      <c r="SV284" s="178"/>
      <c r="SW284" s="178"/>
      <c r="SX284" s="178"/>
      <c r="SY284" s="178"/>
      <c r="SZ284" s="178"/>
      <c r="TA284" s="178"/>
      <c r="TB284" s="178"/>
      <c r="TC284" s="178"/>
      <c r="TD284" s="178"/>
      <c r="TE284" s="178"/>
      <c r="TF284" s="178"/>
      <c r="TG284" s="178"/>
      <c r="TH284" s="178"/>
      <c r="TI284" s="178"/>
      <c r="TJ284" s="178"/>
      <c r="TK284" s="178"/>
      <c r="TL284" s="178"/>
      <c r="TM284" s="178"/>
      <c r="TN284" s="178"/>
      <c r="TO284" s="178"/>
      <c r="TP284" s="178"/>
      <c r="TQ284" s="178"/>
      <c r="TR284" s="178"/>
      <c r="TS284" s="178"/>
      <c r="TT284" s="178"/>
      <c r="TU284" s="178"/>
      <c r="TV284" s="178"/>
      <c r="TW284" s="178"/>
      <c r="TX284" s="178"/>
      <c r="TY284" s="178"/>
      <c r="TZ284" s="178"/>
      <c r="UA284" s="178"/>
      <c r="UB284" s="178"/>
      <c r="UC284" s="178"/>
      <c r="UD284" s="178"/>
      <c r="UE284" s="178"/>
      <c r="UF284" s="178"/>
      <c r="UG284" s="178"/>
      <c r="UH284" s="178"/>
      <c r="UI284" s="178"/>
      <c r="UJ284" s="178"/>
      <c r="UK284" s="178"/>
      <c r="UL284" s="178"/>
      <c r="UM284" s="178"/>
      <c r="UN284" s="178"/>
      <c r="UO284" s="178"/>
      <c r="UP284" s="178"/>
      <c r="UQ284" s="178"/>
      <c r="UR284" s="178"/>
      <c r="US284" s="178"/>
      <c r="UT284" s="178"/>
      <c r="UU284" s="178"/>
      <c r="UV284" s="178"/>
      <c r="UW284" s="178"/>
      <c r="UX284" s="178"/>
      <c r="UY284" s="178"/>
      <c r="UZ284" s="178"/>
      <c r="VA284" s="178"/>
      <c r="VB284" s="178"/>
      <c r="VC284" s="178"/>
      <c r="VD284" s="178"/>
      <c r="VE284" s="178"/>
      <c r="VF284" s="178"/>
      <c r="VG284" s="178"/>
      <c r="VH284" s="178"/>
      <c r="VI284" s="178"/>
      <c r="VJ284" s="178"/>
      <c r="VK284" s="178"/>
      <c r="VL284" s="178"/>
      <c r="VM284" s="178"/>
      <c r="VN284" s="178"/>
      <c r="VO284" s="178"/>
      <c r="VP284" s="178"/>
      <c r="VQ284" s="178"/>
      <c r="VR284" s="178"/>
      <c r="VS284" s="178"/>
      <c r="VT284" s="178"/>
      <c r="VU284" s="178"/>
      <c r="VV284" s="178"/>
      <c r="VW284" s="178"/>
      <c r="VX284" s="178"/>
      <c r="VY284" s="178"/>
      <c r="VZ284" s="178"/>
      <c r="WA284" s="178"/>
      <c r="WB284" s="178"/>
      <c r="WC284" s="178"/>
      <c r="WD284" s="178"/>
      <c r="WE284" s="178"/>
      <c r="WF284" s="178"/>
      <c r="WG284" s="178"/>
      <c r="WH284" s="178"/>
      <c r="WI284" s="178"/>
      <c r="WJ284" s="178"/>
      <c r="WK284" s="178"/>
      <c r="WL284" s="178"/>
      <c r="WM284" s="178"/>
      <c r="WN284" s="178"/>
      <c r="WO284" s="178"/>
      <c r="WP284" s="178"/>
      <c r="WQ284" s="178"/>
      <c r="WR284" s="178"/>
      <c r="WS284" s="178"/>
      <c r="WT284" s="178"/>
      <c r="WU284" s="178"/>
      <c r="WV284" s="178"/>
      <c r="WW284" s="178"/>
      <c r="WX284" s="178"/>
      <c r="WY284" s="178"/>
      <c r="WZ284" s="178"/>
      <c r="XA284" s="178"/>
      <c r="XB284" s="178"/>
      <c r="XC284" s="178"/>
      <c r="XD284" s="178"/>
      <c r="XE284" s="178"/>
      <c r="XF284" s="178"/>
      <c r="XG284" s="178"/>
      <c r="XH284" s="178"/>
      <c r="XI284" s="178"/>
      <c r="XJ284" s="178"/>
      <c r="XK284" s="178"/>
      <c r="XL284" s="178"/>
      <c r="XM284" s="178"/>
      <c r="XN284" s="178"/>
      <c r="XO284" s="178"/>
      <c r="XP284" s="178"/>
      <c r="XQ284" s="178"/>
      <c r="XR284" s="178"/>
      <c r="XS284" s="178"/>
      <c r="XT284" s="178"/>
      <c r="XU284" s="178"/>
      <c r="XV284" s="178"/>
      <c r="XW284" s="178"/>
      <c r="XX284" s="178"/>
      <c r="XY284" s="178"/>
      <c r="XZ284" s="178"/>
      <c r="YA284" s="178"/>
      <c r="YB284" s="178"/>
      <c r="YC284" s="178"/>
      <c r="YD284" s="178"/>
      <c r="YE284" s="178"/>
      <c r="YF284" s="178"/>
      <c r="YG284" s="178"/>
      <c r="YH284" s="178"/>
      <c r="YI284" s="178"/>
      <c r="YJ284" s="178"/>
      <c r="YK284" s="178"/>
      <c r="YL284" s="178"/>
      <c r="YM284" s="178"/>
      <c r="YN284" s="178"/>
      <c r="YO284" s="178"/>
      <c r="YP284" s="178"/>
      <c r="YQ284" s="178"/>
      <c r="YR284" s="178"/>
      <c r="YS284" s="178"/>
      <c r="YT284" s="178"/>
      <c r="YU284" s="178"/>
      <c r="YV284" s="178"/>
      <c r="YW284" s="178"/>
      <c r="YX284" s="178"/>
      <c r="YY284" s="178"/>
      <c r="YZ284" s="178"/>
      <c r="ZA284" s="178"/>
      <c r="ZB284" s="178"/>
      <c r="ZC284" s="178"/>
      <c r="ZD284" s="178"/>
      <c r="ZE284" s="178"/>
      <c r="ZF284" s="178"/>
      <c r="ZG284" s="178"/>
      <c r="ZH284" s="178"/>
      <c r="ZI284" s="178"/>
      <c r="ZJ284" s="178"/>
      <c r="ZK284" s="178"/>
      <c r="ZL284" s="178"/>
      <c r="ZM284" s="178"/>
      <c r="ZN284" s="178"/>
      <c r="ZO284" s="178"/>
      <c r="ZP284" s="178"/>
      <c r="ZQ284" s="178"/>
      <c r="ZR284" s="178"/>
      <c r="ZS284" s="178"/>
      <c r="ZT284" s="178"/>
      <c r="ZU284" s="178"/>
      <c r="ZV284" s="178"/>
      <c r="ZW284" s="178"/>
      <c r="ZX284" s="178"/>
      <c r="ZY284" s="178"/>
      <c r="ZZ284" s="178"/>
      <c r="AAA284" s="178"/>
      <c r="AAB284" s="178"/>
      <c r="AAC284" s="178"/>
      <c r="AAD284" s="178"/>
      <c r="AAE284" s="178"/>
      <c r="AAF284" s="178"/>
      <c r="AAG284" s="178"/>
      <c r="AAH284" s="178"/>
      <c r="AAI284" s="178"/>
      <c r="AAJ284" s="178"/>
      <c r="AAK284" s="178"/>
      <c r="AAL284" s="178"/>
      <c r="AAM284" s="178"/>
      <c r="AAN284" s="178"/>
      <c r="AAO284" s="178"/>
      <c r="AAP284" s="178"/>
      <c r="AAQ284" s="178"/>
      <c r="AAR284" s="178"/>
      <c r="AAS284" s="178"/>
      <c r="AAT284" s="178"/>
      <c r="AAU284" s="178"/>
      <c r="AAV284" s="178"/>
      <c r="AAW284" s="178"/>
      <c r="AAX284" s="178"/>
      <c r="AAY284" s="178"/>
      <c r="AAZ284" s="178"/>
      <c r="ABA284" s="178"/>
      <c r="ABB284" s="178"/>
      <c r="ABC284" s="178"/>
      <c r="ABD284" s="178"/>
      <c r="ABE284" s="178"/>
      <c r="ABF284" s="178"/>
      <c r="ABG284" s="178"/>
      <c r="ABH284" s="178"/>
      <c r="ABI284" s="178"/>
      <c r="ABJ284" s="178"/>
      <c r="ABK284" s="178"/>
      <c r="ABL284" s="178"/>
      <c r="ABM284" s="178"/>
      <c r="ABN284" s="178"/>
      <c r="ABO284" s="178"/>
      <c r="ABP284" s="178"/>
      <c r="ABQ284" s="178"/>
      <c r="ABR284" s="178"/>
      <c r="ABS284" s="178"/>
      <c r="ABT284" s="178"/>
      <c r="ABU284" s="178"/>
      <c r="ABV284" s="178"/>
      <c r="ABW284" s="178"/>
      <c r="ABX284" s="178"/>
      <c r="ABY284" s="178"/>
      <c r="ABZ284" s="178"/>
      <c r="ACA284" s="178"/>
      <c r="ACB284" s="178"/>
      <c r="ACC284" s="178"/>
      <c r="ACD284" s="178"/>
      <c r="ACE284" s="178"/>
      <c r="ACF284" s="178"/>
      <c r="ACG284" s="178"/>
      <c r="ACH284" s="178"/>
      <c r="ACI284" s="178"/>
      <c r="ACJ284" s="178"/>
      <c r="ACK284" s="178"/>
      <c r="ACL284" s="178"/>
      <c r="ACM284" s="178"/>
      <c r="ACN284" s="178"/>
      <c r="ACO284" s="178"/>
      <c r="ACP284" s="178"/>
      <c r="ACQ284" s="178"/>
      <c r="ACR284" s="178"/>
      <c r="ACS284" s="178"/>
      <c r="ACT284" s="178"/>
      <c r="ACU284" s="178"/>
      <c r="ACV284" s="178"/>
      <c r="ACW284" s="178"/>
      <c r="ACX284" s="178"/>
      <c r="ACY284" s="178"/>
      <c r="ACZ284" s="178"/>
      <c r="ADA284" s="178"/>
      <c r="ADB284" s="178"/>
      <c r="ADC284" s="178"/>
      <c r="ADD284" s="178"/>
      <c r="ADE284" s="178"/>
      <c r="ADF284" s="178"/>
      <c r="ADG284" s="178"/>
      <c r="ADH284" s="178"/>
      <c r="ADI284" s="178"/>
      <c r="ADJ284" s="178"/>
      <c r="ADK284" s="178"/>
      <c r="ADL284" s="178"/>
      <c r="ADM284" s="178"/>
      <c r="ADN284" s="178"/>
      <c r="ADO284" s="178"/>
      <c r="ADP284" s="178"/>
      <c r="ADQ284" s="178"/>
      <c r="ADR284" s="178"/>
      <c r="ADS284" s="178"/>
      <c r="ADT284" s="178"/>
      <c r="ADU284" s="178"/>
      <c r="ADV284" s="178"/>
      <c r="ADW284" s="178"/>
      <c r="ADX284" s="178"/>
      <c r="ADY284" s="178"/>
      <c r="ADZ284" s="178"/>
      <c r="AEA284" s="178"/>
      <c r="AEB284" s="178"/>
      <c r="AEC284" s="178"/>
      <c r="AED284" s="178"/>
      <c r="AEE284" s="178"/>
      <c r="AEF284" s="178"/>
      <c r="AEG284" s="178"/>
      <c r="AEH284" s="178"/>
      <c r="AEI284" s="178"/>
      <c r="AEJ284" s="178"/>
      <c r="AEK284" s="178"/>
      <c r="AEL284" s="178"/>
      <c r="AEM284" s="178"/>
      <c r="AEN284" s="178"/>
      <c r="AEO284" s="178"/>
      <c r="AEP284" s="178"/>
      <c r="AEQ284" s="178"/>
      <c r="AER284" s="178"/>
      <c r="AES284" s="178"/>
      <c r="AET284" s="178"/>
      <c r="AEU284" s="178"/>
      <c r="AEV284" s="178"/>
      <c r="AEW284" s="178"/>
      <c r="AEX284" s="178"/>
      <c r="AEY284" s="178"/>
      <c r="AEZ284" s="178"/>
      <c r="AFA284" s="178"/>
      <c r="AFB284" s="178"/>
      <c r="AFC284" s="178"/>
      <c r="AFD284" s="178"/>
      <c r="AFE284" s="178"/>
      <c r="AFF284" s="178"/>
      <c r="AFG284" s="178"/>
      <c r="AFH284" s="178"/>
      <c r="AFI284" s="178"/>
      <c r="AFJ284" s="178"/>
      <c r="AFK284" s="178"/>
      <c r="AFL284" s="178"/>
      <c r="AFM284" s="178"/>
      <c r="AFN284" s="178"/>
      <c r="AFO284" s="178"/>
      <c r="AFP284" s="178"/>
      <c r="AFQ284" s="178"/>
      <c r="AFR284" s="178"/>
      <c r="AFS284" s="178"/>
      <c r="AFT284" s="178"/>
      <c r="AFU284" s="178"/>
      <c r="AFV284" s="178"/>
      <c r="AFW284" s="178"/>
      <c r="AFX284" s="178"/>
      <c r="AFY284" s="178"/>
      <c r="AFZ284" s="178"/>
      <c r="AGA284" s="178"/>
      <c r="AGB284" s="178"/>
      <c r="AGC284" s="178"/>
      <c r="AGD284" s="178"/>
      <c r="AGE284" s="178"/>
      <c r="AGF284" s="178"/>
      <c r="AGG284" s="178"/>
      <c r="AGH284" s="178"/>
      <c r="AGI284" s="178"/>
      <c r="AGJ284" s="178"/>
      <c r="AGK284" s="178"/>
      <c r="AGL284" s="178"/>
      <c r="AGM284" s="178"/>
      <c r="AGN284" s="178"/>
      <c r="AGO284" s="178"/>
      <c r="AGP284" s="178"/>
      <c r="AGQ284" s="178"/>
      <c r="AGR284" s="178"/>
      <c r="AGS284" s="178"/>
      <c r="AGT284" s="178"/>
      <c r="AGU284" s="178"/>
      <c r="AGV284" s="178"/>
      <c r="AGW284" s="178"/>
      <c r="AGX284" s="178"/>
      <c r="AGY284" s="178"/>
      <c r="AGZ284" s="178"/>
      <c r="AHA284" s="178"/>
      <c r="AHB284" s="178"/>
      <c r="AHC284" s="178"/>
      <c r="AHD284" s="178"/>
      <c r="AHE284" s="178"/>
      <c r="AHF284" s="178"/>
      <c r="AHG284" s="178"/>
      <c r="AHH284" s="178"/>
      <c r="AHI284" s="178"/>
      <c r="AHJ284" s="178"/>
      <c r="AHK284" s="178"/>
      <c r="AHL284" s="178"/>
      <c r="AHM284" s="178"/>
      <c r="AHN284" s="178"/>
      <c r="AHO284" s="178"/>
      <c r="AHP284" s="178"/>
      <c r="AHQ284" s="178"/>
      <c r="AHR284" s="178"/>
      <c r="AHS284" s="178"/>
      <c r="AHT284" s="178"/>
      <c r="AHU284" s="178"/>
      <c r="AHV284" s="178"/>
      <c r="AHW284" s="178"/>
      <c r="AHX284" s="178"/>
      <c r="AHY284" s="178"/>
      <c r="AHZ284" s="178"/>
      <c r="AIA284" s="178"/>
      <c r="AIB284" s="178"/>
      <c r="AIC284" s="178"/>
      <c r="AID284" s="178"/>
      <c r="AIE284" s="178"/>
      <c r="AIF284" s="178"/>
      <c r="AIG284" s="178"/>
      <c r="AIH284" s="178"/>
      <c r="AII284" s="178"/>
      <c r="AIJ284" s="178"/>
      <c r="AIK284" s="178"/>
      <c r="AIL284" s="178"/>
      <c r="AIM284" s="178"/>
      <c r="AIN284" s="178"/>
      <c r="AIO284" s="178"/>
      <c r="AIP284" s="178"/>
      <c r="AIQ284" s="178"/>
      <c r="AIR284" s="178"/>
      <c r="AIS284" s="178"/>
      <c r="AIT284" s="178"/>
      <c r="AIU284" s="178"/>
      <c r="AIV284" s="178"/>
      <c r="AIW284" s="178"/>
      <c r="AIX284" s="178"/>
      <c r="AIY284" s="178"/>
      <c r="AIZ284" s="178"/>
      <c r="AJA284" s="178"/>
      <c r="AJB284" s="178"/>
      <c r="AJC284" s="178"/>
      <c r="AJD284" s="178"/>
      <c r="AJE284" s="178"/>
      <c r="AJF284" s="178"/>
      <c r="AJG284" s="178"/>
      <c r="AJH284" s="178"/>
      <c r="AJI284" s="178"/>
      <c r="AJJ284" s="178"/>
      <c r="AJK284" s="178"/>
      <c r="AJL284" s="178"/>
      <c r="AJM284" s="178"/>
      <c r="AJN284" s="178"/>
      <c r="AJO284" s="178"/>
      <c r="AJP284" s="178"/>
      <c r="AJQ284" s="178"/>
      <c r="AJR284" s="178"/>
      <c r="AJS284" s="178"/>
      <c r="AJT284" s="178"/>
      <c r="AJU284" s="178"/>
      <c r="AJV284" s="178"/>
      <c r="AJW284" s="178"/>
      <c r="AJX284" s="178"/>
      <c r="AJY284" s="178"/>
      <c r="AJZ284" s="178"/>
      <c r="AKA284" s="178"/>
      <c r="AKB284" s="178"/>
      <c r="AKC284" s="178"/>
      <c r="AKD284" s="178"/>
      <c r="AKE284" s="178"/>
      <c r="AKF284" s="178"/>
      <c r="AKG284" s="178"/>
      <c r="AKH284" s="178"/>
      <c r="AKI284" s="178"/>
      <c r="AKJ284" s="178"/>
      <c r="AKK284" s="178"/>
      <c r="AKL284" s="178"/>
      <c r="AKM284" s="178"/>
      <c r="AKN284" s="178"/>
      <c r="AKO284" s="178"/>
      <c r="AKP284" s="178"/>
      <c r="AKQ284" s="178"/>
      <c r="AKR284" s="178"/>
      <c r="AKS284" s="178"/>
      <c r="AKT284" s="178"/>
      <c r="AKU284" s="178"/>
      <c r="AKV284" s="178"/>
      <c r="AKW284" s="178"/>
      <c r="AKX284" s="178"/>
      <c r="AKY284" s="178"/>
      <c r="AKZ284" s="178"/>
      <c r="ALA284" s="178"/>
      <c r="ALB284" s="178"/>
      <c r="ALC284" s="178"/>
      <c r="ALD284" s="178"/>
      <c r="ALE284" s="178"/>
      <c r="ALF284" s="178"/>
      <c r="ALG284" s="178"/>
      <c r="ALH284" s="178"/>
      <c r="ALI284" s="178"/>
      <c r="ALJ284" s="178"/>
      <c r="ALK284" s="178"/>
      <c r="ALL284" s="178"/>
      <c r="ALM284" s="178"/>
      <c r="ALN284" s="178"/>
      <c r="ALO284" s="178"/>
      <c r="ALP284" s="178"/>
      <c r="ALQ284" s="178"/>
      <c r="ALR284" s="178"/>
      <c r="ALS284" s="178"/>
      <c r="ALT284" s="178"/>
      <c r="ALU284" s="178"/>
      <c r="ALV284" s="178"/>
      <c r="ALW284" s="178"/>
      <c r="ALX284" s="178"/>
      <c r="ALY284" s="178"/>
      <c r="ALZ284" s="178"/>
      <c r="AMA284" s="178"/>
      <c r="AMB284" s="178"/>
      <c r="AMC284" s="178"/>
      <c r="AMD284" s="178"/>
      <c r="AME284" s="178"/>
      <c r="AMF284" s="178"/>
      <c r="AMG284" s="178"/>
      <c r="AMH284" s="178"/>
      <c r="AMI284" s="178"/>
      <c r="AMJ284" s="178"/>
      <c r="AMK284" s="178"/>
      <c r="AML284" s="178"/>
    </row>
    <row r="285" spans="3:1026" s="178" customFormat="1" ht="24.75" customHeight="1" x14ac:dyDescent="0.25">
      <c r="C285" s="45"/>
      <c r="E285" s="45"/>
      <c r="F285" s="45"/>
      <c r="J285" s="72"/>
      <c r="K285" s="73"/>
      <c r="L285" s="46"/>
      <c r="M285" s="24"/>
      <c r="O285" s="46"/>
      <c r="P285" s="47"/>
      <c r="Q285" s="46"/>
      <c r="R285" s="46"/>
      <c r="S285" s="48"/>
      <c r="T285" s="24"/>
      <c r="U285" s="46"/>
      <c r="V285" s="48"/>
      <c r="W285" s="24"/>
      <c r="X285" s="46"/>
      <c r="Y285" s="48"/>
      <c r="Z285" s="46"/>
      <c r="AA285" s="46"/>
      <c r="AB285" s="48"/>
      <c r="AC285" s="48"/>
      <c r="AD285" s="46"/>
    </row>
    <row r="286" spans="3:1026" s="178" customFormat="1" ht="24.75" customHeight="1" x14ac:dyDescent="0.25">
      <c r="C286" s="274" t="s">
        <v>266</v>
      </c>
      <c r="D286" s="321" t="s">
        <v>61</v>
      </c>
      <c r="E286" s="321" t="s">
        <v>63</v>
      </c>
      <c r="F286" s="323" t="s">
        <v>64</v>
      </c>
      <c r="G286" s="120" t="s">
        <v>62</v>
      </c>
      <c r="J286" s="72"/>
      <c r="K286" s="73"/>
      <c r="L286" s="46"/>
      <c r="M286" s="24"/>
      <c r="O286" s="46"/>
      <c r="P286" s="47"/>
      <c r="Q286" s="46"/>
      <c r="R286" s="46"/>
      <c r="S286" s="48"/>
      <c r="T286" s="24"/>
      <c r="U286" s="46"/>
      <c r="V286" s="48"/>
      <c r="W286" s="24"/>
      <c r="X286" s="46"/>
      <c r="Y286" s="48"/>
      <c r="Z286" s="46"/>
      <c r="AA286" s="46"/>
      <c r="AB286" s="48"/>
      <c r="AC286" s="48"/>
      <c r="AD286" s="46"/>
    </row>
    <row r="287" spans="3:1026" ht="39.950000000000003" customHeight="1" x14ac:dyDescent="0.25">
      <c r="C287" s="274"/>
      <c r="D287" s="322"/>
      <c r="E287" s="322"/>
      <c r="F287" s="324"/>
      <c r="G287" s="113" t="s">
        <v>65</v>
      </c>
      <c r="H287" s="292" t="str">
        <f>C288</f>
        <v>UNIVERSIDAD AUTÓNOMA DE AGUASCALIENTES</v>
      </c>
      <c r="I287" s="292"/>
      <c r="J287" s="292"/>
      <c r="K287" s="292"/>
      <c r="L287" s="46"/>
      <c r="M287" s="24"/>
      <c r="N287" s="21"/>
      <c r="P287" s="19"/>
      <c r="Q287" s="22"/>
      <c r="R287" s="20"/>
      <c r="S287" s="19"/>
      <c r="T287" s="22"/>
      <c r="U287" s="20"/>
      <c r="V287" s="19"/>
      <c r="W287" s="22"/>
      <c r="Y287" s="19"/>
      <c r="Z287" s="22"/>
      <c r="AA287" s="22"/>
      <c r="AB287" s="19"/>
      <c r="AC287" s="18"/>
      <c r="AD287" s="18"/>
    </row>
    <row r="288" spans="3:1026" s="178" customFormat="1" ht="49.5" customHeight="1" x14ac:dyDescent="0.25">
      <c r="C288" s="291" t="str">
        <f>'1ER. TRIMESTRE'!C288:C309</f>
        <v>UNIVERSIDAD AUTÓNOMA DE AGUASCALIENTES</v>
      </c>
      <c r="D288" s="130" t="s">
        <v>66</v>
      </c>
      <c r="E288" s="121">
        <v>0.94</v>
      </c>
      <c r="F288" s="161" t="s">
        <v>69</v>
      </c>
      <c r="G288" s="113">
        <v>0.77100000000000002</v>
      </c>
      <c r="J288" s="131"/>
      <c r="K288" s="24"/>
      <c r="M288" s="46"/>
      <c r="N288" s="47"/>
      <c r="O288" s="46"/>
      <c r="P288" s="46"/>
      <c r="Q288" s="48"/>
      <c r="R288" s="24"/>
      <c r="S288" s="46"/>
      <c r="T288" s="48"/>
      <c r="U288" s="24"/>
      <c r="V288" s="46"/>
      <c r="W288" s="48"/>
      <c r="X288" s="46"/>
      <c r="Y288" s="46"/>
      <c r="Z288" s="48"/>
      <c r="AA288" s="48"/>
      <c r="AB288" s="46"/>
    </row>
    <row r="289" spans="3:30" s="178" customFormat="1" ht="49.5" customHeight="1" x14ac:dyDescent="0.25">
      <c r="C289" s="291"/>
      <c r="D289" s="130" t="s">
        <v>68</v>
      </c>
      <c r="E289" s="121">
        <v>0.79</v>
      </c>
      <c r="F289" s="161" t="s">
        <v>67</v>
      </c>
      <c r="G289" s="113">
        <v>0.77100000000000002</v>
      </c>
      <c r="J289" s="131"/>
      <c r="K289" s="24"/>
      <c r="M289" s="46"/>
      <c r="N289" s="47"/>
      <c r="O289" s="46"/>
      <c r="P289" s="46"/>
      <c r="Q289" s="48"/>
      <c r="R289" s="24"/>
      <c r="S289" s="46"/>
      <c r="T289" s="48"/>
      <c r="U289" s="24"/>
      <c r="V289" s="46"/>
      <c r="W289" s="48"/>
      <c r="X289" s="46"/>
      <c r="Y289" s="46"/>
      <c r="Z289" s="48"/>
      <c r="AA289" s="48"/>
      <c r="AB289" s="46"/>
    </row>
    <row r="290" spans="3:30" s="178" customFormat="1" ht="49.5" customHeight="1" x14ac:dyDescent="0.25">
      <c r="C290" s="291"/>
      <c r="D290" s="130" t="s">
        <v>70</v>
      </c>
      <c r="E290" s="121">
        <v>0.67</v>
      </c>
      <c r="F290" s="161" t="s">
        <v>67</v>
      </c>
      <c r="G290" s="113">
        <v>0.77100000000000002</v>
      </c>
      <c r="J290" s="131"/>
      <c r="K290" s="24"/>
      <c r="M290" s="46"/>
      <c r="N290" s="47"/>
      <c r="O290" s="46"/>
      <c r="P290" s="46"/>
      <c r="Q290" s="48"/>
      <c r="R290" s="24"/>
      <c r="S290" s="46"/>
      <c r="T290" s="48"/>
      <c r="U290" s="24"/>
      <c r="V290" s="46"/>
      <c r="W290" s="48"/>
      <c r="X290" s="46"/>
      <c r="Y290" s="46"/>
      <c r="Z290" s="48"/>
      <c r="AA290" s="48"/>
      <c r="AB290" s="46"/>
    </row>
    <row r="291" spans="3:30" s="178" customFormat="1" ht="49.5" customHeight="1" x14ac:dyDescent="0.25">
      <c r="C291" s="291"/>
      <c r="D291" s="130" t="s">
        <v>71</v>
      </c>
      <c r="E291" s="121">
        <v>0.69</v>
      </c>
      <c r="F291" s="161" t="s">
        <v>67</v>
      </c>
      <c r="G291" s="113">
        <v>0.77100000000000002</v>
      </c>
      <c r="J291" s="131"/>
      <c r="K291" s="24"/>
      <c r="M291" s="46"/>
      <c r="N291" s="47"/>
      <c r="O291" s="46"/>
      <c r="P291" s="46"/>
      <c r="Q291" s="48"/>
      <c r="R291" s="24"/>
      <c r="S291" s="46"/>
      <c r="T291" s="48"/>
      <c r="U291" s="24"/>
      <c r="V291" s="46"/>
      <c r="W291" s="48"/>
      <c r="X291" s="46"/>
      <c r="Y291" s="46"/>
      <c r="Z291" s="48"/>
      <c r="AA291" s="48"/>
      <c r="AB291" s="46"/>
    </row>
    <row r="292" spans="3:30" s="178" customFormat="1" ht="49.5" customHeight="1" x14ac:dyDescent="0.25">
      <c r="C292" s="291"/>
      <c r="D292" s="130" t="s">
        <v>72</v>
      </c>
      <c r="E292" s="121">
        <v>0.89</v>
      </c>
      <c r="F292" s="161" t="s">
        <v>69</v>
      </c>
      <c r="G292" s="113">
        <v>0.77100000000000002</v>
      </c>
      <c r="J292" s="131"/>
      <c r="K292" s="24"/>
      <c r="M292" s="46"/>
      <c r="N292" s="47"/>
      <c r="O292" s="46"/>
      <c r="P292" s="46"/>
      <c r="Q292" s="48"/>
      <c r="R292" s="24"/>
      <c r="S292" s="46"/>
      <c r="T292" s="48"/>
      <c r="U292" s="24"/>
      <c r="V292" s="46"/>
      <c r="W292" s="48"/>
      <c r="X292" s="46"/>
      <c r="Y292" s="46"/>
      <c r="Z292" s="48"/>
      <c r="AA292" s="48"/>
      <c r="AB292" s="46"/>
    </row>
    <row r="293" spans="3:30" s="178" customFormat="1" ht="49.5" customHeight="1" x14ac:dyDescent="0.25">
      <c r="C293" s="291"/>
      <c r="D293" s="130" t="s">
        <v>73</v>
      </c>
      <c r="E293" s="121">
        <v>0.75</v>
      </c>
      <c r="F293" s="161" t="s">
        <v>67</v>
      </c>
      <c r="G293" s="113">
        <v>0.77100000000000002</v>
      </c>
      <c r="J293" s="131"/>
      <c r="K293" s="24"/>
      <c r="M293" s="46"/>
      <c r="N293" s="47"/>
      <c r="O293" s="46"/>
      <c r="P293" s="46"/>
      <c r="Q293" s="48"/>
      <c r="R293" s="24"/>
      <c r="S293" s="46"/>
      <c r="T293" s="48"/>
      <c r="U293" s="24"/>
      <c r="V293" s="46"/>
      <c r="W293" s="48"/>
      <c r="X293" s="46"/>
      <c r="Y293" s="46"/>
      <c r="Z293" s="48"/>
      <c r="AA293" s="48"/>
      <c r="AB293" s="46"/>
    </row>
    <row r="294" spans="3:30" s="178" customFormat="1" ht="49.5" customHeight="1" x14ac:dyDescent="0.25">
      <c r="C294" s="291"/>
      <c r="D294" s="130" t="s">
        <v>74</v>
      </c>
      <c r="E294" s="121">
        <v>0.09</v>
      </c>
      <c r="F294" s="161" t="s">
        <v>76</v>
      </c>
      <c r="G294" s="113">
        <v>0.77100000000000002</v>
      </c>
      <c r="J294" s="131"/>
      <c r="K294" s="24"/>
      <c r="M294" s="46"/>
      <c r="N294" s="47"/>
      <c r="O294" s="46"/>
      <c r="P294" s="46"/>
      <c r="Q294" s="48"/>
      <c r="R294" s="24"/>
      <c r="S294" s="46"/>
      <c r="T294" s="48"/>
      <c r="U294" s="24"/>
      <c r="V294" s="46"/>
      <c r="W294" s="48"/>
      <c r="X294" s="46"/>
      <c r="Y294" s="46"/>
      <c r="Z294" s="48"/>
      <c r="AA294" s="48"/>
      <c r="AB294" s="46"/>
    </row>
    <row r="295" spans="3:30" s="178" customFormat="1" ht="49.5" customHeight="1" x14ac:dyDescent="0.25">
      <c r="C295" s="291"/>
      <c r="D295" s="130" t="s">
        <v>75</v>
      </c>
      <c r="E295" s="121">
        <v>0.69</v>
      </c>
      <c r="F295" s="161" t="s">
        <v>67</v>
      </c>
      <c r="G295" s="174">
        <v>0.77100000000000002</v>
      </c>
      <c r="J295" s="131"/>
      <c r="K295" s="24"/>
      <c r="M295" s="46"/>
      <c r="N295" s="47"/>
      <c r="O295" s="46"/>
      <c r="P295" s="46"/>
      <c r="Q295" s="48"/>
      <c r="R295" s="24"/>
      <c r="S295" s="46"/>
      <c r="T295" s="48"/>
      <c r="U295" s="24"/>
      <c r="V295" s="46"/>
      <c r="W295" s="48"/>
      <c r="X295" s="46"/>
      <c r="Y295" s="46"/>
      <c r="Z295" s="48"/>
      <c r="AA295" s="48"/>
      <c r="AB295" s="46"/>
    </row>
    <row r="296" spans="3:30" s="178" customFormat="1" ht="49.5" customHeight="1" x14ac:dyDescent="0.25">
      <c r="C296" s="291"/>
      <c r="D296" s="130" t="s">
        <v>77</v>
      </c>
      <c r="E296" s="121">
        <v>0.75</v>
      </c>
      <c r="F296" s="161" t="s">
        <v>67</v>
      </c>
      <c r="G296" s="174">
        <v>0.77100000000000002</v>
      </c>
      <c r="J296" s="133"/>
      <c r="K296" s="134"/>
      <c r="L296" s="46"/>
      <c r="M296" s="24"/>
      <c r="O296" s="46"/>
      <c r="P296" s="47"/>
      <c r="Q296" s="46"/>
      <c r="R296" s="46"/>
      <c r="S296" s="48"/>
      <c r="T296" s="24"/>
      <c r="U296" s="46"/>
      <c r="V296" s="48"/>
      <c r="W296" s="24"/>
      <c r="X296" s="46"/>
      <c r="Y296" s="48"/>
      <c r="Z296" s="46"/>
      <c r="AA296" s="46"/>
      <c r="AB296" s="48"/>
      <c r="AC296" s="48"/>
      <c r="AD296" s="46"/>
    </row>
    <row r="297" spans="3:30" s="178" customFormat="1" ht="49.5" customHeight="1" x14ac:dyDescent="0.25">
      <c r="C297" s="291"/>
      <c r="D297" s="130" t="s">
        <v>78</v>
      </c>
      <c r="E297" s="121">
        <v>0.95</v>
      </c>
      <c r="F297" s="161" t="s">
        <v>69</v>
      </c>
      <c r="G297" s="174">
        <v>0.77100000000000002</v>
      </c>
      <c r="J297" s="24"/>
      <c r="L297" s="46"/>
      <c r="M297" s="24"/>
      <c r="O297" s="46"/>
      <c r="P297" s="47"/>
      <c r="Q297" s="46"/>
      <c r="R297" s="46"/>
      <c r="S297" s="48"/>
      <c r="T297" s="24"/>
      <c r="U297" s="46"/>
      <c r="V297" s="48"/>
      <c r="W297" s="24"/>
      <c r="X297" s="46"/>
      <c r="Y297" s="48"/>
      <c r="Z297" s="46"/>
      <c r="AA297" s="46"/>
      <c r="AB297" s="48"/>
      <c r="AC297" s="48"/>
      <c r="AD297" s="46"/>
    </row>
    <row r="298" spans="3:30" s="178" customFormat="1" ht="49.5" customHeight="1" x14ac:dyDescent="0.25">
      <c r="C298" s="291"/>
      <c r="D298" s="130" t="s">
        <v>79</v>
      </c>
      <c r="E298" s="121">
        <v>0.87</v>
      </c>
      <c r="F298" s="161" t="s">
        <v>69</v>
      </c>
      <c r="G298" s="174">
        <v>0.77100000000000002</v>
      </c>
      <c r="J298" s="24"/>
      <c r="L298" s="46"/>
      <c r="M298" s="24"/>
      <c r="O298" s="46"/>
      <c r="P298" s="47"/>
      <c r="Q298" s="46"/>
      <c r="R298" s="46"/>
      <c r="S298" s="48"/>
      <c r="T298" s="24"/>
      <c r="U298" s="46"/>
      <c r="V298" s="48"/>
      <c r="W298" s="24"/>
      <c r="X298" s="46"/>
      <c r="Y298" s="48"/>
      <c r="Z298" s="46"/>
      <c r="AA298" s="46"/>
      <c r="AB298" s="48"/>
      <c r="AC298" s="48"/>
      <c r="AD298" s="46"/>
    </row>
    <row r="299" spans="3:30" s="178" customFormat="1" ht="49.5" customHeight="1" x14ac:dyDescent="0.25">
      <c r="C299" s="291"/>
      <c r="D299" s="130" t="s">
        <v>80</v>
      </c>
      <c r="E299" s="121">
        <v>0.93</v>
      </c>
      <c r="F299" s="161" t="s">
        <v>69</v>
      </c>
      <c r="G299" s="174">
        <v>0.77100000000000002</v>
      </c>
      <c r="J299" s="24"/>
      <c r="L299" s="46"/>
      <c r="M299" s="24"/>
      <c r="O299" s="46"/>
      <c r="P299" s="47"/>
      <c r="Q299" s="46"/>
      <c r="R299" s="46"/>
      <c r="S299" s="48"/>
      <c r="T299" s="24"/>
      <c r="U299" s="46"/>
      <c r="V299" s="48"/>
      <c r="W299" s="24"/>
      <c r="X299" s="46"/>
      <c r="Y299" s="48"/>
      <c r="Z299" s="46"/>
      <c r="AA299" s="46"/>
      <c r="AB299" s="48"/>
      <c r="AC299" s="48"/>
      <c r="AD299" s="46"/>
    </row>
    <row r="300" spans="3:30" s="178" customFormat="1" ht="49.5" customHeight="1" x14ac:dyDescent="0.25">
      <c r="C300" s="291"/>
      <c r="D300" s="130" t="s">
        <v>81</v>
      </c>
      <c r="E300" s="121">
        <v>0.9</v>
      </c>
      <c r="F300" s="161" t="s">
        <v>69</v>
      </c>
      <c r="G300" s="174">
        <v>0.77100000000000002</v>
      </c>
      <c r="J300" s="24"/>
      <c r="L300" s="46"/>
      <c r="M300" s="24"/>
      <c r="O300" s="46"/>
      <c r="P300" s="47"/>
      <c r="Q300" s="46"/>
      <c r="R300" s="46"/>
      <c r="S300" s="48"/>
      <c r="T300" s="24"/>
      <c r="U300" s="46"/>
      <c r="V300" s="48"/>
      <c r="W300" s="24"/>
      <c r="X300" s="46"/>
      <c r="Y300" s="48"/>
      <c r="Z300" s="46"/>
      <c r="AA300" s="46"/>
      <c r="AB300" s="48"/>
      <c r="AC300" s="48"/>
      <c r="AD300" s="46"/>
    </row>
    <row r="301" spans="3:30" s="178" customFormat="1" ht="49.5" customHeight="1" x14ac:dyDescent="0.25">
      <c r="C301" s="291"/>
      <c r="D301" s="130" t="s">
        <v>82</v>
      </c>
      <c r="E301" s="121">
        <v>0.89</v>
      </c>
      <c r="F301" s="161" t="s">
        <v>69</v>
      </c>
      <c r="G301" s="174">
        <v>0.77100000000000002</v>
      </c>
      <c r="J301" s="24"/>
      <c r="L301" s="46"/>
      <c r="M301" s="24"/>
      <c r="O301" s="46"/>
      <c r="P301" s="47"/>
      <c r="Q301" s="46"/>
      <c r="R301" s="46"/>
      <c r="S301" s="48"/>
      <c r="T301" s="24"/>
      <c r="U301" s="46"/>
      <c r="V301" s="48"/>
      <c r="W301" s="24"/>
      <c r="X301" s="46"/>
      <c r="Y301" s="48"/>
      <c r="Z301" s="46"/>
      <c r="AA301" s="46"/>
      <c r="AB301" s="48"/>
      <c r="AC301" s="48"/>
      <c r="AD301" s="46"/>
    </row>
    <row r="302" spans="3:30" s="178" customFormat="1" ht="49.5" customHeight="1" x14ac:dyDescent="0.25">
      <c r="C302" s="291"/>
      <c r="D302" s="130" t="s">
        <v>83</v>
      </c>
      <c r="E302" s="121">
        <v>0.92</v>
      </c>
      <c r="F302" s="161" t="s">
        <v>69</v>
      </c>
      <c r="G302" s="174">
        <v>0.77100000000000002</v>
      </c>
      <c r="J302" s="24"/>
      <c r="L302" s="46"/>
      <c r="M302" s="24"/>
      <c r="O302" s="46"/>
      <c r="P302" s="47"/>
      <c r="Q302" s="46"/>
      <c r="R302" s="46"/>
      <c r="S302" s="48"/>
      <c r="T302" s="24"/>
      <c r="U302" s="46"/>
      <c r="V302" s="48"/>
      <c r="W302" s="24"/>
      <c r="X302" s="46"/>
      <c r="Y302" s="48"/>
      <c r="Z302" s="46"/>
      <c r="AA302" s="46"/>
      <c r="AB302" s="48"/>
      <c r="AC302" s="48"/>
      <c r="AD302" s="46"/>
    </row>
    <row r="303" spans="3:30" s="178" customFormat="1" ht="49.5" customHeight="1" x14ac:dyDescent="0.25">
      <c r="C303" s="291"/>
      <c r="D303" s="130" t="s">
        <v>84</v>
      </c>
      <c r="E303" s="121">
        <v>0.9</v>
      </c>
      <c r="F303" s="161" t="s">
        <v>69</v>
      </c>
      <c r="G303" s="174">
        <v>0.77100000000000002</v>
      </c>
      <c r="J303" s="24"/>
      <c r="L303" s="46"/>
      <c r="M303" s="24"/>
      <c r="O303" s="46"/>
      <c r="P303" s="47"/>
      <c r="Q303" s="46"/>
      <c r="R303" s="46"/>
      <c r="S303" s="48"/>
      <c r="T303" s="24"/>
      <c r="U303" s="46"/>
      <c r="V303" s="48"/>
      <c r="W303" s="24"/>
      <c r="X303" s="46"/>
      <c r="Y303" s="48"/>
      <c r="Z303" s="46"/>
      <c r="AA303" s="46"/>
      <c r="AB303" s="48"/>
      <c r="AC303" s="48"/>
      <c r="AD303" s="46"/>
    </row>
    <row r="304" spans="3:30" s="178" customFormat="1" ht="49.5" customHeight="1" x14ac:dyDescent="0.25">
      <c r="C304" s="291"/>
      <c r="D304" s="130" t="s">
        <v>85</v>
      </c>
      <c r="E304" s="121">
        <v>0.93</v>
      </c>
      <c r="F304" s="161" t="s">
        <v>69</v>
      </c>
      <c r="G304" s="174">
        <v>0.77100000000000002</v>
      </c>
      <c r="J304" s="24"/>
      <c r="L304" s="46"/>
      <c r="M304" s="24"/>
      <c r="O304" s="46"/>
      <c r="P304" s="47"/>
      <c r="Q304" s="46"/>
      <c r="R304" s="46"/>
      <c r="S304" s="48"/>
      <c r="T304" s="24"/>
      <c r="U304" s="46"/>
      <c r="V304" s="48"/>
      <c r="W304" s="24"/>
      <c r="X304" s="46"/>
      <c r="Y304" s="48"/>
      <c r="Z304" s="46"/>
      <c r="AA304" s="46"/>
      <c r="AB304" s="48"/>
      <c r="AC304" s="48"/>
      <c r="AD304" s="46"/>
    </row>
    <row r="305" spans="3:1026" s="178" customFormat="1" ht="49.5" customHeight="1" x14ac:dyDescent="0.25">
      <c r="C305" s="291"/>
      <c r="D305" s="130" t="s">
        <v>86</v>
      </c>
      <c r="E305" s="121">
        <v>0.92</v>
      </c>
      <c r="F305" s="161" t="s">
        <v>69</v>
      </c>
      <c r="G305" s="174">
        <v>0.77100000000000002</v>
      </c>
      <c r="J305" s="24"/>
      <c r="L305" s="46"/>
      <c r="M305" s="24"/>
      <c r="O305" s="46"/>
      <c r="P305" s="47"/>
      <c r="Q305" s="46"/>
      <c r="R305" s="46"/>
      <c r="S305" s="48"/>
      <c r="T305" s="24"/>
      <c r="U305" s="46"/>
      <c r="V305" s="48"/>
      <c r="W305" s="24"/>
      <c r="X305" s="46"/>
      <c r="Y305" s="48"/>
      <c r="Z305" s="46"/>
      <c r="AA305" s="46"/>
      <c r="AB305" s="48"/>
      <c r="AC305" s="48"/>
      <c r="AD305" s="46"/>
    </row>
    <row r="306" spans="3:1026" s="178" customFormat="1" ht="49.5" customHeight="1" x14ac:dyDescent="0.25">
      <c r="C306" s="291"/>
      <c r="D306" s="130" t="s">
        <v>87</v>
      </c>
      <c r="E306" s="121">
        <v>0.96</v>
      </c>
      <c r="F306" s="161" t="s">
        <v>69</v>
      </c>
      <c r="G306" s="174">
        <v>0.77100000000000002</v>
      </c>
      <c r="J306" s="24"/>
      <c r="L306" s="46"/>
      <c r="M306" s="24"/>
      <c r="O306" s="46"/>
      <c r="P306" s="47"/>
      <c r="Q306" s="46"/>
      <c r="R306" s="46"/>
      <c r="S306" s="48"/>
      <c r="T306" s="24"/>
      <c r="U306" s="46"/>
      <c r="V306" s="48"/>
      <c r="W306" s="24"/>
      <c r="X306" s="46"/>
      <c r="Y306" s="48"/>
      <c r="Z306" s="46"/>
      <c r="AA306" s="46"/>
      <c r="AB306" s="48"/>
      <c r="AC306" s="48"/>
      <c r="AD306" s="46"/>
    </row>
    <row r="307" spans="3:1026" s="178" customFormat="1" ht="49.5" customHeight="1" x14ac:dyDescent="0.25">
      <c r="C307" s="291"/>
      <c r="D307" s="130" t="s">
        <v>88</v>
      </c>
      <c r="E307" s="121">
        <v>1</v>
      </c>
      <c r="F307" s="161" t="s">
        <v>69</v>
      </c>
      <c r="G307" s="174">
        <v>0.77100000000000002</v>
      </c>
      <c r="J307" s="24"/>
      <c r="L307" s="46"/>
      <c r="M307" s="24"/>
      <c r="O307" s="46"/>
      <c r="P307" s="47"/>
      <c r="Q307" s="46"/>
      <c r="R307" s="46"/>
      <c r="S307" s="48"/>
      <c r="T307" s="24"/>
      <c r="U307" s="46"/>
      <c r="V307" s="48"/>
      <c r="W307" s="24"/>
      <c r="X307" s="46"/>
      <c r="Y307" s="48"/>
      <c r="Z307" s="46"/>
      <c r="AA307" s="46"/>
      <c r="AB307" s="48"/>
      <c r="AC307" s="48"/>
      <c r="AD307" s="46"/>
    </row>
    <row r="308" spans="3:1026" s="178" customFormat="1" ht="49.5" customHeight="1" x14ac:dyDescent="0.25">
      <c r="C308" s="291"/>
      <c r="D308" s="130" t="s">
        <v>89</v>
      </c>
      <c r="E308" s="121">
        <v>0.54</v>
      </c>
      <c r="F308" s="161" t="s">
        <v>76</v>
      </c>
      <c r="G308" s="174">
        <v>0.77100000000000002</v>
      </c>
      <c r="J308" s="24"/>
      <c r="L308" s="46"/>
      <c r="M308" s="24"/>
      <c r="O308" s="46"/>
      <c r="P308" s="47"/>
      <c r="Q308" s="46"/>
      <c r="R308" s="46"/>
      <c r="S308" s="48"/>
      <c r="T308" s="24"/>
      <c r="U308" s="46"/>
      <c r="V308" s="48"/>
      <c r="W308" s="24"/>
      <c r="X308" s="46"/>
      <c r="Y308" s="48"/>
      <c r="Z308" s="46"/>
      <c r="AA308" s="46"/>
      <c r="AB308" s="48"/>
      <c r="AC308" s="48"/>
      <c r="AD308" s="46"/>
    </row>
    <row r="309" spans="3:1026" s="178" customFormat="1" ht="49.5" customHeight="1" x14ac:dyDescent="0.25">
      <c r="C309" s="291"/>
      <c r="D309" s="130" t="s">
        <v>90</v>
      </c>
      <c r="E309" s="121">
        <v>0</v>
      </c>
      <c r="F309" s="161" t="s">
        <v>76</v>
      </c>
      <c r="G309" s="174">
        <v>0.77100000000000002</v>
      </c>
      <c r="H309" s="135"/>
      <c r="I309" s="135"/>
      <c r="J309" s="24"/>
      <c r="L309" s="46"/>
      <c r="M309" s="24"/>
      <c r="O309" s="46"/>
      <c r="P309" s="47"/>
      <c r="Q309" s="46"/>
      <c r="R309" s="46"/>
      <c r="S309" s="48"/>
      <c r="T309" s="24"/>
      <c r="U309" s="46"/>
      <c r="V309" s="48"/>
      <c r="W309" s="24"/>
      <c r="X309" s="46"/>
      <c r="Y309" s="48"/>
      <c r="Z309" s="46"/>
      <c r="AA309" s="46"/>
      <c r="AB309" s="48"/>
      <c r="AC309" s="48"/>
      <c r="AD309" s="46"/>
    </row>
    <row r="310" spans="3:1026" s="178" customFormat="1" ht="49.5" customHeight="1" x14ac:dyDescent="0.25">
      <c r="C310" s="132"/>
      <c r="D310" s="114" t="s">
        <v>91</v>
      </c>
      <c r="E310" s="235">
        <f>G288</f>
        <v>0.77100000000000002</v>
      </c>
      <c r="F310" s="116" t="str">
        <f>IF(E310&lt;0.5999,"NO SATISFACTORIO",(IF(E310&lt;0.8499,"PARCIALMENTE SATISFACTORIO","SATISFACTORIO")))</f>
        <v>PARCIALMENTE SATISFACTORIO</v>
      </c>
      <c r="G310" s="113"/>
      <c r="J310" s="24"/>
      <c r="L310" s="46"/>
      <c r="M310" s="24"/>
      <c r="O310" s="46"/>
      <c r="P310" s="47"/>
      <c r="Q310" s="46"/>
      <c r="R310" s="46"/>
      <c r="S310" s="48"/>
      <c r="T310" s="24"/>
      <c r="U310" s="46"/>
      <c r="V310" s="48"/>
      <c r="W310" s="24"/>
      <c r="X310" s="46"/>
      <c r="Y310" s="48"/>
      <c r="Z310" s="46"/>
      <c r="AA310" s="46"/>
      <c r="AB310" s="48"/>
      <c r="AC310" s="48"/>
      <c r="AD310" s="46"/>
    </row>
    <row r="311" spans="3:1026" s="178" customFormat="1" ht="15.75" x14ac:dyDescent="0.25">
      <c r="C311" s="132"/>
      <c r="D311" s="132"/>
      <c r="E311" s="132"/>
      <c r="G311" s="113"/>
      <c r="J311" s="24"/>
      <c r="L311" s="46"/>
      <c r="M311" s="24"/>
      <c r="O311" s="46"/>
      <c r="P311" s="47"/>
      <c r="Q311" s="46"/>
      <c r="R311" s="46"/>
      <c r="S311" s="48"/>
      <c r="T311" s="24"/>
      <c r="U311" s="46"/>
      <c r="V311" s="48"/>
      <c r="W311" s="24"/>
      <c r="X311" s="46"/>
      <c r="Y311" s="48"/>
      <c r="Z311" s="46"/>
      <c r="AA311" s="46"/>
      <c r="AB311" s="48"/>
      <c r="AC311" s="48"/>
      <c r="AD311" s="46"/>
    </row>
    <row r="312" spans="3:1026" s="74" customFormat="1" ht="35.1" customHeight="1" x14ac:dyDescent="0.25">
      <c r="C312" s="276" t="s">
        <v>305</v>
      </c>
      <c r="D312" s="276"/>
      <c r="E312" s="276"/>
      <c r="F312" s="276"/>
      <c r="G312" s="276"/>
      <c r="H312" s="276"/>
      <c r="I312" s="276"/>
      <c r="J312" s="276"/>
      <c r="K312" s="128"/>
      <c r="L312" s="76"/>
      <c r="M312" s="75"/>
      <c r="O312" s="76"/>
      <c r="P312" s="129"/>
      <c r="Q312" s="76"/>
      <c r="R312" s="76"/>
      <c r="S312" s="82"/>
      <c r="T312" s="75"/>
      <c r="U312" s="76"/>
      <c r="V312" s="82"/>
      <c r="W312" s="75"/>
      <c r="X312" s="76"/>
      <c r="Y312" s="82"/>
      <c r="Z312" s="76"/>
      <c r="AA312" s="76"/>
      <c r="AB312" s="82"/>
      <c r="AC312" s="82"/>
      <c r="AD312" s="76"/>
      <c r="AI312" s="178"/>
      <c r="AJ312" s="178"/>
      <c r="AK312" s="178"/>
      <c r="AL312" s="178"/>
      <c r="AM312" s="178"/>
      <c r="AN312" s="178"/>
      <c r="AO312" s="178"/>
      <c r="AP312" s="178"/>
      <c r="AQ312" s="178"/>
      <c r="AR312" s="178"/>
      <c r="AS312" s="178"/>
      <c r="AT312" s="178"/>
      <c r="AU312" s="178"/>
      <c r="AV312" s="178"/>
      <c r="AW312" s="178"/>
      <c r="AX312" s="178"/>
      <c r="AY312" s="178"/>
      <c r="AZ312" s="178"/>
      <c r="BA312" s="178"/>
      <c r="BB312" s="178"/>
      <c r="BC312" s="178"/>
      <c r="BD312" s="178"/>
      <c r="BE312" s="178"/>
      <c r="BF312" s="178"/>
      <c r="BG312" s="178"/>
      <c r="BH312" s="178"/>
      <c r="BI312" s="178"/>
      <c r="BJ312" s="178"/>
      <c r="BK312" s="178"/>
      <c r="BL312" s="178"/>
      <c r="BM312" s="178"/>
      <c r="BN312" s="178"/>
      <c r="BO312" s="178"/>
      <c r="BP312" s="178"/>
      <c r="BQ312" s="178"/>
      <c r="BR312" s="178"/>
      <c r="BS312" s="178"/>
      <c r="BT312" s="178"/>
      <c r="BU312" s="178"/>
      <c r="BV312" s="178"/>
      <c r="BW312" s="178"/>
      <c r="BX312" s="178"/>
      <c r="BY312" s="178"/>
      <c r="BZ312" s="178"/>
      <c r="CA312" s="178"/>
      <c r="CB312" s="178"/>
      <c r="CC312" s="178"/>
      <c r="CD312" s="178"/>
      <c r="CE312" s="178"/>
      <c r="CF312" s="178"/>
      <c r="CG312" s="178"/>
      <c r="CH312" s="178"/>
      <c r="CI312" s="178"/>
      <c r="CJ312" s="178"/>
      <c r="CK312" s="178"/>
      <c r="CL312" s="178"/>
      <c r="CM312" s="178"/>
      <c r="CN312" s="178"/>
      <c r="CO312" s="178"/>
      <c r="CP312" s="178"/>
      <c r="CQ312" s="178"/>
      <c r="CR312" s="178"/>
      <c r="CS312" s="178"/>
      <c r="CT312" s="178"/>
      <c r="CU312" s="178"/>
      <c r="CV312" s="178"/>
      <c r="CW312" s="178"/>
      <c r="CX312" s="178"/>
      <c r="CY312" s="178"/>
      <c r="CZ312" s="178"/>
      <c r="DA312" s="178"/>
      <c r="DB312" s="178"/>
      <c r="DC312" s="178"/>
      <c r="DD312" s="178"/>
      <c r="DE312" s="178"/>
      <c r="DF312" s="178"/>
      <c r="DG312" s="178"/>
      <c r="DH312" s="178"/>
      <c r="DI312" s="178"/>
      <c r="DJ312" s="178"/>
      <c r="DK312" s="178"/>
      <c r="DL312" s="178"/>
      <c r="DM312" s="178"/>
      <c r="DN312" s="178"/>
      <c r="DO312" s="178"/>
      <c r="DP312" s="178"/>
      <c r="DQ312" s="178"/>
      <c r="DR312" s="178"/>
      <c r="DS312" s="178"/>
      <c r="DT312" s="178"/>
      <c r="DU312" s="178"/>
      <c r="DV312" s="178"/>
      <c r="DW312" s="178"/>
      <c r="DX312" s="178"/>
      <c r="DY312" s="178"/>
      <c r="DZ312" s="178"/>
      <c r="EA312" s="178"/>
      <c r="EB312" s="178"/>
      <c r="EC312" s="178"/>
      <c r="ED312" s="178"/>
      <c r="EE312" s="178"/>
      <c r="EF312" s="178"/>
      <c r="EG312" s="178"/>
      <c r="EH312" s="178"/>
      <c r="EI312" s="178"/>
      <c r="EJ312" s="178"/>
      <c r="EK312" s="178"/>
      <c r="EL312" s="178"/>
      <c r="EM312" s="178"/>
      <c r="EN312" s="178"/>
      <c r="EO312" s="178"/>
      <c r="EP312" s="178"/>
      <c r="EQ312" s="178"/>
      <c r="ER312" s="178"/>
      <c r="ES312" s="178"/>
      <c r="ET312" s="178"/>
      <c r="EU312" s="178"/>
      <c r="EV312" s="178"/>
      <c r="EW312" s="178"/>
      <c r="EX312" s="178"/>
      <c r="EY312" s="178"/>
      <c r="EZ312" s="178"/>
      <c r="FA312" s="178"/>
      <c r="FB312" s="178"/>
      <c r="FC312" s="178"/>
      <c r="FD312" s="178"/>
      <c r="FE312" s="178"/>
      <c r="FF312" s="178"/>
      <c r="FG312" s="178"/>
      <c r="FH312" s="178"/>
      <c r="FI312" s="178"/>
      <c r="FJ312" s="178"/>
      <c r="FK312" s="178"/>
      <c r="FL312" s="178"/>
      <c r="FM312" s="178"/>
      <c r="FN312" s="178"/>
      <c r="FO312" s="178"/>
      <c r="FP312" s="178"/>
      <c r="FQ312" s="178"/>
      <c r="FR312" s="178"/>
      <c r="FS312" s="178"/>
      <c r="FT312" s="178"/>
      <c r="FU312" s="178"/>
      <c r="FV312" s="178"/>
      <c r="FW312" s="178"/>
      <c r="FX312" s="178"/>
      <c r="FY312" s="178"/>
      <c r="FZ312" s="178"/>
      <c r="GA312" s="178"/>
      <c r="GB312" s="178"/>
      <c r="GC312" s="178"/>
      <c r="GD312" s="178"/>
      <c r="GE312" s="178"/>
      <c r="GF312" s="178"/>
      <c r="GG312" s="178"/>
      <c r="GH312" s="178"/>
      <c r="GI312" s="178"/>
      <c r="GJ312" s="178"/>
      <c r="GK312" s="178"/>
      <c r="GL312" s="178"/>
      <c r="GM312" s="178"/>
      <c r="GN312" s="178"/>
      <c r="GO312" s="178"/>
      <c r="GP312" s="178"/>
      <c r="GQ312" s="178"/>
      <c r="GR312" s="178"/>
      <c r="GS312" s="178"/>
      <c r="GT312" s="178"/>
      <c r="GU312" s="178"/>
      <c r="GV312" s="178"/>
      <c r="GW312" s="178"/>
      <c r="GX312" s="178"/>
      <c r="GY312" s="178"/>
      <c r="GZ312" s="178"/>
      <c r="HA312" s="178"/>
      <c r="HB312" s="178"/>
      <c r="HC312" s="178"/>
      <c r="HD312" s="178"/>
      <c r="HE312" s="178"/>
      <c r="HF312" s="178"/>
      <c r="HG312" s="178"/>
      <c r="HH312" s="178"/>
      <c r="HI312" s="178"/>
      <c r="HJ312" s="178"/>
      <c r="HK312" s="178"/>
      <c r="HL312" s="178"/>
      <c r="HM312" s="178"/>
      <c r="HN312" s="178"/>
      <c r="HO312" s="178"/>
      <c r="HP312" s="178"/>
      <c r="HQ312" s="178"/>
      <c r="HR312" s="178"/>
      <c r="HS312" s="178"/>
      <c r="HT312" s="178"/>
      <c r="HU312" s="178"/>
      <c r="HV312" s="178"/>
      <c r="HW312" s="178"/>
      <c r="HX312" s="178"/>
      <c r="HY312" s="178"/>
      <c r="HZ312" s="178"/>
      <c r="IA312" s="178"/>
      <c r="IB312" s="178"/>
      <c r="IC312" s="178"/>
      <c r="ID312" s="178"/>
      <c r="IE312" s="178"/>
      <c r="IF312" s="178"/>
      <c r="IG312" s="178"/>
      <c r="IH312" s="178"/>
      <c r="II312" s="178"/>
      <c r="IJ312" s="178"/>
      <c r="IK312" s="178"/>
      <c r="IL312" s="178"/>
      <c r="IM312" s="178"/>
      <c r="IN312" s="178"/>
      <c r="IO312" s="178"/>
      <c r="IP312" s="178"/>
      <c r="IQ312" s="178"/>
      <c r="IR312" s="178"/>
      <c r="IS312" s="178"/>
      <c r="IT312" s="178"/>
      <c r="IU312" s="178"/>
      <c r="IV312" s="178"/>
      <c r="IW312" s="178"/>
      <c r="IX312" s="178"/>
      <c r="IY312" s="178"/>
      <c r="IZ312" s="178"/>
      <c r="JA312" s="178"/>
      <c r="JB312" s="178"/>
      <c r="JC312" s="178"/>
      <c r="JD312" s="178"/>
      <c r="JE312" s="178"/>
      <c r="JF312" s="178"/>
      <c r="JG312" s="178"/>
      <c r="JH312" s="178"/>
      <c r="JI312" s="178"/>
      <c r="JJ312" s="178"/>
      <c r="JK312" s="178"/>
      <c r="JL312" s="178"/>
      <c r="JM312" s="178"/>
      <c r="JN312" s="178"/>
      <c r="JO312" s="178"/>
      <c r="JP312" s="178"/>
      <c r="JQ312" s="178"/>
      <c r="JR312" s="178"/>
      <c r="JS312" s="178"/>
      <c r="JT312" s="178"/>
      <c r="JU312" s="178"/>
      <c r="JV312" s="178"/>
      <c r="JW312" s="178"/>
      <c r="JX312" s="178"/>
      <c r="JY312" s="178"/>
      <c r="JZ312" s="178"/>
      <c r="KA312" s="178"/>
      <c r="KB312" s="178"/>
      <c r="KC312" s="178"/>
      <c r="KD312" s="178"/>
      <c r="KE312" s="178"/>
      <c r="KF312" s="178"/>
      <c r="KG312" s="178"/>
      <c r="KH312" s="178"/>
      <c r="KI312" s="178"/>
      <c r="KJ312" s="178"/>
      <c r="KK312" s="178"/>
      <c r="KL312" s="178"/>
      <c r="KM312" s="178"/>
      <c r="KN312" s="178"/>
      <c r="KO312" s="178"/>
      <c r="KP312" s="178"/>
      <c r="KQ312" s="178"/>
      <c r="KR312" s="178"/>
      <c r="KS312" s="178"/>
      <c r="KT312" s="178"/>
      <c r="KU312" s="178"/>
      <c r="KV312" s="178"/>
      <c r="KW312" s="178"/>
      <c r="KX312" s="178"/>
      <c r="KY312" s="178"/>
      <c r="KZ312" s="178"/>
      <c r="LA312" s="178"/>
      <c r="LB312" s="178"/>
      <c r="LC312" s="178"/>
      <c r="LD312" s="178"/>
      <c r="LE312" s="178"/>
      <c r="LF312" s="178"/>
      <c r="LG312" s="178"/>
      <c r="LH312" s="178"/>
      <c r="LI312" s="178"/>
      <c r="LJ312" s="178"/>
      <c r="LK312" s="178"/>
      <c r="LL312" s="178"/>
      <c r="LM312" s="178"/>
      <c r="LN312" s="178"/>
      <c r="LO312" s="178"/>
      <c r="LP312" s="178"/>
      <c r="LQ312" s="178"/>
      <c r="LR312" s="178"/>
      <c r="LS312" s="178"/>
      <c r="LT312" s="178"/>
      <c r="LU312" s="178"/>
      <c r="LV312" s="178"/>
      <c r="LW312" s="178"/>
      <c r="LX312" s="178"/>
      <c r="LY312" s="178"/>
      <c r="LZ312" s="178"/>
      <c r="MA312" s="178"/>
      <c r="MB312" s="178"/>
      <c r="MC312" s="178"/>
      <c r="MD312" s="178"/>
      <c r="ME312" s="178"/>
      <c r="MF312" s="178"/>
      <c r="MG312" s="178"/>
      <c r="MH312" s="178"/>
      <c r="MI312" s="178"/>
      <c r="MJ312" s="178"/>
      <c r="MK312" s="178"/>
      <c r="ML312" s="178"/>
      <c r="MM312" s="178"/>
      <c r="MN312" s="178"/>
      <c r="MO312" s="178"/>
      <c r="MP312" s="178"/>
      <c r="MQ312" s="178"/>
      <c r="MR312" s="178"/>
      <c r="MS312" s="178"/>
      <c r="MT312" s="178"/>
      <c r="MU312" s="178"/>
      <c r="MV312" s="178"/>
      <c r="MW312" s="178"/>
      <c r="MX312" s="178"/>
      <c r="MY312" s="178"/>
      <c r="MZ312" s="178"/>
      <c r="NA312" s="178"/>
      <c r="NB312" s="178"/>
      <c r="NC312" s="178"/>
      <c r="ND312" s="178"/>
      <c r="NE312" s="178"/>
      <c r="NF312" s="178"/>
      <c r="NG312" s="178"/>
      <c r="NH312" s="178"/>
      <c r="NI312" s="178"/>
      <c r="NJ312" s="178"/>
      <c r="NK312" s="178"/>
      <c r="NL312" s="178"/>
      <c r="NM312" s="178"/>
      <c r="NN312" s="178"/>
      <c r="NO312" s="178"/>
      <c r="NP312" s="178"/>
      <c r="NQ312" s="178"/>
      <c r="NR312" s="178"/>
      <c r="NS312" s="178"/>
      <c r="NT312" s="178"/>
      <c r="NU312" s="178"/>
      <c r="NV312" s="178"/>
      <c r="NW312" s="178"/>
      <c r="NX312" s="178"/>
      <c r="NY312" s="178"/>
      <c r="NZ312" s="178"/>
      <c r="OA312" s="178"/>
      <c r="OB312" s="178"/>
      <c r="OC312" s="178"/>
      <c r="OD312" s="178"/>
      <c r="OE312" s="178"/>
      <c r="OF312" s="178"/>
      <c r="OG312" s="178"/>
      <c r="OH312" s="178"/>
      <c r="OI312" s="178"/>
      <c r="OJ312" s="178"/>
      <c r="OK312" s="178"/>
      <c r="OL312" s="178"/>
      <c r="OM312" s="178"/>
      <c r="ON312" s="178"/>
      <c r="OO312" s="178"/>
      <c r="OP312" s="178"/>
      <c r="OQ312" s="178"/>
      <c r="OR312" s="178"/>
      <c r="OS312" s="178"/>
      <c r="OT312" s="178"/>
      <c r="OU312" s="178"/>
      <c r="OV312" s="178"/>
      <c r="OW312" s="178"/>
      <c r="OX312" s="178"/>
      <c r="OY312" s="178"/>
      <c r="OZ312" s="178"/>
      <c r="PA312" s="178"/>
      <c r="PB312" s="178"/>
      <c r="PC312" s="178"/>
      <c r="PD312" s="178"/>
      <c r="PE312" s="178"/>
      <c r="PF312" s="178"/>
      <c r="PG312" s="178"/>
      <c r="PH312" s="178"/>
      <c r="PI312" s="178"/>
      <c r="PJ312" s="178"/>
      <c r="PK312" s="178"/>
      <c r="PL312" s="178"/>
      <c r="PM312" s="178"/>
      <c r="PN312" s="178"/>
      <c r="PO312" s="178"/>
      <c r="PP312" s="178"/>
      <c r="PQ312" s="178"/>
      <c r="PR312" s="178"/>
      <c r="PS312" s="178"/>
      <c r="PT312" s="178"/>
      <c r="PU312" s="178"/>
      <c r="PV312" s="178"/>
      <c r="PW312" s="178"/>
      <c r="PX312" s="178"/>
      <c r="PY312" s="178"/>
      <c r="PZ312" s="178"/>
      <c r="QA312" s="178"/>
      <c r="QB312" s="178"/>
      <c r="QC312" s="178"/>
      <c r="QD312" s="178"/>
      <c r="QE312" s="178"/>
      <c r="QF312" s="178"/>
      <c r="QG312" s="178"/>
      <c r="QH312" s="178"/>
      <c r="QI312" s="178"/>
      <c r="QJ312" s="178"/>
      <c r="QK312" s="178"/>
      <c r="QL312" s="178"/>
      <c r="QM312" s="178"/>
      <c r="QN312" s="178"/>
      <c r="QO312" s="178"/>
      <c r="QP312" s="178"/>
      <c r="QQ312" s="178"/>
      <c r="QR312" s="178"/>
      <c r="QS312" s="178"/>
      <c r="QT312" s="178"/>
      <c r="QU312" s="178"/>
      <c r="QV312" s="178"/>
      <c r="QW312" s="178"/>
      <c r="QX312" s="178"/>
      <c r="QY312" s="178"/>
      <c r="QZ312" s="178"/>
      <c r="RA312" s="178"/>
      <c r="RB312" s="178"/>
      <c r="RC312" s="178"/>
      <c r="RD312" s="178"/>
      <c r="RE312" s="178"/>
      <c r="RF312" s="178"/>
      <c r="RG312" s="178"/>
      <c r="RH312" s="178"/>
      <c r="RI312" s="178"/>
      <c r="RJ312" s="178"/>
      <c r="RK312" s="178"/>
      <c r="RL312" s="178"/>
      <c r="RM312" s="178"/>
      <c r="RN312" s="178"/>
      <c r="RO312" s="178"/>
      <c r="RP312" s="178"/>
      <c r="RQ312" s="178"/>
      <c r="RR312" s="178"/>
      <c r="RS312" s="178"/>
      <c r="RT312" s="178"/>
      <c r="RU312" s="178"/>
      <c r="RV312" s="178"/>
      <c r="RW312" s="178"/>
      <c r="RX312" s="178"/>
      <c r="RY312" s="178"/>
      <c r="RZ312" s="178"/>
      <c r="SA312" s="178"/>
      <c r="SB312" s="178"/>
      <c r="SC312" s="178"/>
      <c r="SD312" s="178"/>
      <c r="SE312" s="178"/>
      <c r="SF312" s="178"/>
      <c r="SG312" s="178"/>
      <c r="SH312" s="178"/>
      <c r="SI312" s="178"/>
      <c r="SJ312" s="178"/>
      <c r="SK312" s="178"/>
      <c r="SL312" s="178"/>
      <c r="SM312" s="178"/>
      <c r="SN312" s="178"/>
      <c r="SO312" s="178"/>
      <c r="SP312" s="178"/>
      <c r="SQ312" s="178"/>
      <c r="SR312" s="178"/>
      <c r="SS312" s="178"/>
      <c r="ST312" s="178"/>
      <c r="SU312" s="178"/>
      <c r="SV312" s="178"/>
      <c r="SW312" s="178"/>
      <c r="SX312" s="178"/>
      <c r="SY312" s="178"/>
      <c r="SZ312" s="178"/>
      <c r="TA312" s="178"/>
      <c r="TB312" s="178"/>
      <c r="TC312" s="178"/>
      <c r="TD312" s="178"/>
      <c r="TE312" s="178"/>
      <c r="TF312" s="178"/>
      <c r="TG312" s="178"/>
      <c r="TH312" s="178"/>
      <c r="TI312" s="178"/>
      <c r="TJ312" s="178"/>
      <c r="TK312" s="178"/>
      <c r="TL312" s="178"/>
      <c r="TM312" s="178"/>
      <c r="TN312" s="178"/>
      <c r="TO312" s="178"/>
      <c r="TP312" s="178"/>
      <c r="TQ312" s="178"/>
      <c r="TR312" s="178"/>
      <c r="TS312" s="178"/>
      <c r="TT312" s="178"/>
      <c r="TU312" s="178"/>
      <c r="TV312" s="178"/>
      <c r="TW312" s="178"/>
      <c r="TX312" s="178"/>
      <c r="TY312" s="178"/>
      <c r="TZ312" s="178"/>
      <c r="UA312" s="178"/>
      <c r="UB312" s="178"/>
      <c r="UC312" s="178"/>
      <c r="UD312" s="178"/>
      <c r="UE312" s="178"/>
      <c r="UF312" s="178"/>
      <c r="UG312" s="178"/>
      <c r="UH312" s="178"/>
      <c r="UI312" s="178"/>
      <c r="UJ312" s="178"/>
      <c r="UK312" s="178"/>
      <c r="UL312" s="178"/>
      <c r="UM312" s="178"/>
      <c r="UN312" s="178"/>
      <c r="UO312" s="178"/>
      <c r="UP312" s="178"/>
      <c r="UQ312" s="178"/>
      <c r="UR312" s="178"/>
      <c r="US312" s="178"/>
      <c r="UT312" s="178"/>
      <c r="UU312" s="178"/>
      <c r="UV312" s="178"/>
      <c r="UW312" s="178"/>
      <c r="UX312" s="178"/>
      <c r="UY312" s="178"/>
      <c r="UZ312" s="178"/>
      <c r="VA312" s="178"/>
      <c r="VB312" s="178"/>
      <c r="VC312" s="178"/>
      <c r="VD312" s="178"/>
      <c r="VE312" s="178"/>
      <c r="VF312" s="178"/>
      <c r="VG312" s="178"/>
      <c r="VH312" s="178"/>
      <c r="VI312" s="178"/>
      <c r="VJ312" s="178"/>
      <c r="VK312" s="178"/>
      <c r="VL312" s="178"/>
      <c r="VM312" s="178"/>
      <c r="VN312" s="178"/>
      <c r="VO312" s="178"/>
      <c r="VP312" s="178"/>
      <c r="VQ312" s="178"/>
      <c r="VR312" s="178"/>
      <c r="VS312" s="178"/>
      <c r="VT312" s="178"/>
      <c r="VU312" s="178"/>
      <c r="VV312" s="178"/>
      <c r="VW312" s="178"/>
      <c r="VX312" s="178"/>
      <c r="VY312" s="178"/>
      <c r="VZ312" s="178"/>
      <c r="WA312" s="178"/>
      <c r="WB312" s="178"/>
      <c r="WC312" s="178"/>
      <c r="WD312" s="178"/>
      <c r="WE312" s="178"/>
      <c r="WF312" s="178"/>
      <c r="WG312" s="178"/>
      <c r="WH312" s="178"/>
      <c r="WI312" s="178"/>
      <c r="WJ312" s="178"/>
      <c r="WK312" s="178"/>
      <c r="WL312" s="178"/>
      <c r="WM312" s="178"/>
      <c r="WN312" s="178"/>
      <c r="WO312" s="178"/>
      <c r="WP312" s="178"/>
      <c r="WQ312" s="178"/>
      <c r="WR312" s="178"/>
      <c r="WS312" s="178"/>
      <c r="WT312" s="178"/>
      <c r="WU312" s="178"/>
      <c r="WV312" s="178"/>
      <c r="WW312" s="178"/>
      <c r="WX312" s="178"/>
      <c r="WY312" s="178"/>
      <c r="WZ312" s="178"/>
      <c r="XA312" s="178"/>
      <c r="XB312" s="178"/>
      <c r="XC312" s="178"/>
      <c r="XD312" s="178"/>
      <c r="XE312" s="178"/>
      <c r="XF312" s="178"/>
      <c r="XG312" s="178"/>
      <c r="XH312" s="178"/>
      <c r="XI312" s="178"/>
      <c r="XJ312" s="178"/>
      <c r="XK312" s="178"/>
      <c r="XL312" s="178"/>
      <c r="XM312" s="178"/>
      <c r="XN312" s="178"/>
      <c r="XO312" s="178"/>
      <c r="XP312" s="178"/>
      <c r="XQ312" s="178"/>
      <c r="XR312" s="178"/>
      <c r="XS312" s="178"/>
      <c r="XT312" s="178"/>
      <c r="XU312" s="178"/>
      <c r="XV312" s="178"/>
      <c r="XW312" s="178"/>
      <c r="XX312" s="178"/>
      <c r="XY312" s="178"/>
      <c r="XZ312" s="178"/>
      <c r="YA312" s="178"/>
      <c r="YB312" s="178"/>
      <c r="YC312" s="178"/>
      <c r="YD312" s="178"/>
      <c r="YE312" s="178"/>
      <c r="YF312" s="178"/>
      <c r="YG312" s="178"/>
      <c r="YH312" s="178"/>
      <c r="YI312" s="178"/>
      <c r="YJ312" s="178"/>
      <c r="YK312" s="178"/>
      <c r="YL312" s="178"/>
      <c r="YM312" s="178"/>
      <c r="YN312" s="178"/>
      <c r="YO312" s="178"/>
      <c r="YP312" s="178"/>
      <c r="YQ312" s="178"/>
      <c r="YR312" s="178"/>
      <c r="YS312" s="178"/>
      <c r="YT312" s="178"/>
      <c r="YU312" s="178"/>
      <c r="YV312" s="178"/>
      <c r="YW312" s="178"/>
      <c r="YX312" s="178"/>
      <c r="YY312" s="178"/>
      <c r="YZ312" s="178"/>
      <c r="ZA312" s="178"/>
      <c r="ZB312" s="178"/>
      <c r="ZC312" s="178"/>
      <c r="ZD312" s="178"/>
      <c r="ZE312" s="178"/>
      <c r="ZF312" s="178"/>
      <c r="ZG312" s="178"/>
      <c r="ZH312" s="178"/>
      <c r="ZI312" s="178"/>
      <c r="ZJ312" s="178"/>
      <c r="ZK312" s="178"/>
      <c r="ZL312" s="178"/>
      <c r="ZM312" s="178"/>
      <c r="ZN312" s="178"/>
      <c r="ZO312" s="178"/>
      <c r="ZP312" s="178"/>
      <c r="ZQ312" s="178"/>
      <c r="ZR312" s="178"/>
      <c r="ZS312" s="178"/>
      <c r="ZT312" s="178"/>
      <c r="ZU312" s="178"/>
      <c r="ZV312" s="178"/>
      <c r="ZW312" s="178"/>
      <c r="ZX312" s="178"/>
      <c r="ZY312" s="178"/>
      <c r="ZZ312" s="178"/>
      <c r="AAA312" s="178"/>
      <c r="AAB312" s="178"/>
      <c r="AAC312" s="178"/>
      <c r="AAD312" s="178"/>
      <c r="AAE312" s="178"/>
      <c r="AAF312" s="178"/>
      <c r="AAG312" s="178"/>
      <c r="AAH312" s="178"/>
      <c r="AAI312" s="178"/>
      <c r="AAJ312" s="178"/>
      <c r="AAK312" s="178"/>
      <c r="AAL312" s="178"/>
      <c r="AAM312" s="178"/>
      <c r="AAN312" s="178"/>
      <c r="AAO312" s="178"/>
      <c r="AAP312" s="178"/>
      <c r="AAQ312" s="178"/>
      <c r="AAR312" s="178"/>
      <c r="AAS312" s="178"/>
      <c r="AAT312" s="178"/>
      <c r="AAU312" s="178"/>
      <c r="AAV312" s="178"/>
      <c r="AAW312" s="178"/>
      <c r="AAX312" s="178"/>
      <c r="AAY312" s="178"/>
      <c r="AAZ312" s="178"/>
      <c r="ABA312" s="178"/>
      <c r="ABB312" s="178"/>
      <c r="ABC312" s="178"/>
      <c r="ABD312" s="178"/>
      <c r="ABE312" s="178"/>
      <c r="ABF312" s="178"/>
      <c r="ABG312" s="178"/>
      <c r="ABH312" s="178"/>
      <c r="ABI312" s="178"/>
      <c r="ABJ312" s="178"/>
      <c r="ABK312" s="178"/>
      <c r="ABL312" s="178"/>
      <c r="ABM312" s="178"/>
      <c r="ABN312" s="178"/>
      <c r="ABO312" s="178"/>
      <c r="ABP312" s="178"/>
      <c r="ABQ312" s="178"/>
      <c r="ABR312" s="178"/>
      <c r="ABS312" s="178"/>
      <c r="ABT312" s="178"/>
      <c r="ABU312" s="178"/>
      <c r="ABV312" s="178"/>
      <c r="ABW312" s="178"/>
      <c r="ABX312" s="178"/>
      <c r="ABY312" s="178"/>
      <c r="ABZ312" s="178"/>
      <c r="ACA312" s="178"/>
      <c r="ACB312" s="178"/>
      <c r="ACC312" s="178"/>
      <c r="ACD312" s="178"/>
      <c r="ACE312" s="178"/>
      <c r="ACF312" s="178"/>
      <c r="ACG312" s="178"/>
      <c r="ACH312" s="178"/>
      <c r="ACI312" s="178"/>
      <c r="ACJ312" s="178"/>
      <c r="ACK312" s="178"/>
      <c r="ACL312" s="178"/>
      <c r="ACM312" s="178"/>
      <c r="ACN312" s="178"/>
      <c r="ACO312" s="178"/>
      <c r="ACP312" s="178"/>
      <c r="ACQ312" s="178"/>
      <c r="ACR312" s="178"/>
      <c r="ACS312" s="178"/>
      <c r="ACT312" s="178"/>
      <c r="ACU312" s="178"/>
      <c r="ACV312" s="178"/>
      <c r="ACW312" s="178"/>
      <c r="ACX312" s="178"/>
      <c r="ACY312" s="178"/>
      <c r="ACZ312" s="178"/>
      <c r="ADA312" s="178"/>
      <c r="ADB312" s="178"/>
      <c r="ADC312" s="178"/>
      <c r="ADD312" s="178"/>
      <c r="ADE312" s="178"/>
      <c r="ADF312" s="178"/>
      <c r="ADG312" s="178"/>
      <c r="ADH312" s="178"/>
      <c r="ADI312" s="178"/>
      <c r="ADJ312" s="178"/>
      <c r="ADK312" s="178"/>
      <c r="ADL312" s="178"/>
      <c r="ADM312" s="178"/>
      <c r="ADN312" s="178"/>
      <c r="ADO312" s="178"/>
      <c r="ADP312" s="178"/>
      <c r="ADQ312" s="178"/>
      <c r="ADR312" s="178"/>
      <c r="ADS312" s="178"/>
      <c r="ADT312" s="178"/>
      <c r="ADU312" s="178"/>
      <c r="ADV312" s="178"/>
      <c r="ADW312" s="178"/>
      <c r="ADX312" s="178"/>
      <c r="ADY312" s="178"/>
      <c r="ADZ312" s="178"/>
      <c r="AEA312" s="178"/>
      <c r="AEB312" s="178"/>
      <c r="AEC312" s="178"/>
      <c r="AED312" s="178"/>
      <c r="AEE312" s="178"/>
      <c r="AEF312" s="178"/>
      <c r="AEG312" s="178"/>
      <c r="AEH312" s="178"/>
      <c r="AEI312" s="178"/>
      <c r="AEJ312" s="178"/>
      <c r="AEK312" s="178"/>
      <c r="AEL312" s="178"/>
      <c r="AEM312" s="178"/>
      <c r="AEN312" s="178"/>
      <c r="AEO312" s="178"/>
      <c r="AEP312" s="178"/>
      <c r="AEQ312" s="178"/>
      <c r="AER312" s="178"/>
      <c r="AES312" s="178"/>
      <c r="AET312" s="178"/>
      <c r="AEU312" s="178"/>
      <c r="AEV312" s="178"/>
      <c r="AEW312" s="178"/>
      <c r="AEX312" s="178"/>
      <c r="AEY312" s="178"/>
      <c r="AEZ312" s="178"/>
      <c r="AFA312" s="178"/>
      <c r="AFB312" s="178"/>
      <c r="AFC312" s="178"/>
      <c r="AFD312" s="178"/>
      <c r="AFE312" s="178"/>
      <c r="AFF312" s="178"/>
      <c r="AFG312" s="178"/>
      <c r="AFH312" s="178"/>
      <c r="AFI312" s="178"/>
      <c r="AFJ312" s="178"/>
      <c r="AFK312" s="178"/>
      <c r="AFL312" s="178"/>
      <c r="AFM312" s="178"/>
      <c r="AFN312" s="178"/>
      <c r="AFO312" s="178"/>
      <c r="AFP312" s="178"/>
      <c r="AFQ312" s="178"/>
      <c r="AFR312" s="178"/>
      <c r="AFS312" s="178"/>
      <c r="AFT312" s="178"/>
      <c r="AFU312" s="178"/>
      <c r="AFV312" s="178"/>
      <c r="AFW312" s="178"/>
      <c r="AFX312" s="178"/>
      <c r="AFY312" s="178"/>
      <c r="AFZ312" s="178"/>
      <c r="AGA312" s="178"/>
      <c r="AGB312" s="178"/>
      <c r="AGC312" s="178"/>
      <c r="AGD312" s="178"/>
      <c r="AGE312" s="178"/>
      <c r="AGF312" s="178"/>
      <c r="AGG312" s="178"/>
      <c r="AGH312" s="178"/>
      <c r="AGI312" s="178"/>
      <c r="AGJ312" s="178"/>
      <c r="AGK312" s="178"/>
      <c r="AGL312" s="178"/>
      <c r="AGM312" s="178"/>
      <c r="AGN312" s="178"/>
      <c r="AGO312" s="178"/>
      <c r="AGP312" s="178"/>
      <c r="AGQ312" s="178"/>
      <c r="AGR312" s="178"/>
      <c r="AGS312" s="178"/>
      <c r="AGT312" s="178"/>
      <c r="AGU312" s="178"/>
      <c r="AGV312" s="178"/>
      <c r="AGW312" s="178"/>
      <c r="AGX312" s="178"/>
      <c r="AGY312" s="178"/>
      <c r="AGZ312" s="178"/>
      <c r="AHA312" s="178"/>
      <c r="AHB312" s="178"/>
      <c r="AHC312" s="178"/>
      <c r="AHD312" s="178"/>
      <c r="AHE312" s="178"/>
      <c r="AHF312" s="178"/>
      <c r="AHG312" s="178"/>
      <c r="AHH312" s="178"/>
      <c r="AHI312" s="178"/>
      <c r="AHJ312" s="178"/>
      <c r="AHK312" s="178"/>
      <c r="AHL312" s="178"/>
      <c r="AHM312" s="178"/>
      <c r="AHN312" s="178"/>
      <c r="AHO312" s="178"/>
      <c r="AHP312" s="178"/>
      <c r="AHQ312" s="178"/>
      <c r="AHR312" s="178"/>
      <c r="AHS312" s="178"/>
      <c r="AHT312" s="178"/>
      <c r="AHU312" s="178"/>
      <c r="AHV312" s="178"/>
      <c r="AHW312" s="178"/>
      <c r="AHX312" s="178"/>
      <c r="AHY312" s="178"/>
      <c r="AHZ312" s="178"/>
      <c r="AIA312" s="178"/>
      <c r="AIB312" s="178"/>
      <c r="AIC312" s="178"/>
      <c r="AID312" s="178"/>
      <c r="AIE312" s="178"/>
      <c r="AIF312" s="178"/>
      <c r="AIG312" s="178"/>
      <c r="AIH312" s="178"/>
      <c r="AII312" s="178"/>
      <c r="AIJ312" s="178"/>
      <c r="AIK312" s="178"/>
      <c r="AIL312" s="178"/>
      <c r="AIM312" s="178"/>
      <c r="AIN312" s="178"/>
      <c r="AIO312" s="178"/>
      <c r="AIP312" s="178"/>
      <c r="AIQ312" s="178"/>
      <c r="AIR312" s="178"/>
      <c r="AIS312" s="178"/>
      <c r="AIT312" s="178"/>
      <c r="AIU312" s="178"/>
      <c r="AIV312" s="178"/>
      <c r="AIW312" s="178"/>
      <c r="AIX312" s="178"/>
      <c r="AIY312" s="178"/>
      <c r="AIZ312" s="178"/>
      <c r="AJA312" s="178"/>
      <c r="AJB312" s="178"/>
      <c r="AJC312" s="178"/>
      <c r="AJD312" s="178"/>
      <c r="AJE312" s="178"/>
      <c r="AJF312" s="178"/>
      <c r="AJG312" s="178"/>
      <c r="AJH312" s="178"/>
      <c r="AJI312" s="178"/>
      <c r="AJJ312" s="178"/>
      <c r="AJK312" s="178"/>
      <c r="AJL312" s="178"/>
      <c r="AJM312" s="178"/>
      <c r="AJN312" s="178"/>
      <c r="AJO312" s="178"/>
      <c r="AJP312" s="178"/>
      <c r="AJQ312" s="178"/>
      <c r="AJR312" s="178"/>
      <c r="AJS312" s="178"/>
      <c r="AJT312" s="178"/>
      <c r="AJU312" s="178"/>
      <c r="AJV312" s="178"/>
      <c r="AJW312" s="178"/>
      <c r="AJX312" s="178"/>
      <c r="AJY312" s="178"/>
      <c r="AJZ312" s="178"/>
      <c r="AKA312" s="178"/>
      <c r="AKB312" s="178"/>
      <c r="AKC312" s="178"/>
      <c r="AKD312" s="178"/>
      <c r="AKE312" s="178"/>
      <c r="AKF312" s="178"/>
      <c r="AKG312" s="178"/>
      <c r="AKH312" s="178"/>
      <c r="AKI312" s="178"/>
      <c r="AKJ312" s="178"/>
      <c r="AKK312" s="178"/>
      <c r="AKL312" s="178"/>
      <c r="AKM312" s="178"/>
      <c r="AKN312" s="178"/>
      <c r="AKO312" s="178"/>
      <c r="AKP312" s="178"/>
      <c r="AKQ312" s="178"/>
      <c r="AKR312" s="178"/>
      <c r="AKS312" s="178"/>
      <c r="AKT312" s="178"/>
      <c r="AKU312" s="178"/>
      <c r="AKV312" s="178"/>
      <c r="AKW312" s="178"/>
      <c r="AKX312" s="178"/>
      <c r="AKY312" s="178"/>
      <c r="AKZ312" s="178"/>
      <c r="ALA312" s="178"/>
      <c r="ALB312" s="178"/>
      <c r="ALC312" s="178"/>
      <c r="ALD312" s="178"/>
      <c r="ALE312" s="178"/>
      <c r="ALF312" s="178"/>
      <c r="ALG312" s="178"/>
      <c r="ALH312" s="178"/>
      <c r="ALI312" s="178"/>
      <c r="ALJ312" s="178"/>
      <c r="ALK312" s="178"/>
      <c r="ALL312" s="178"/>
      <c r="ALM312" s="178"/>
      <c r="ALN312" s="178"/>
      <c r="ALO312" s="178"/>
      <c r="ALP312" s="178"/>
      <c r="ALQ312" s="178"/>
      <c r="ALR312" s="178"/>
      <c r="ALS312" s="178"/>
      <c r="ALT312" s="178"/>
      <c r="ALU312" s="178"/>
      <c r="ALV312" s="178"/>
      <c r="ALW312" s="178"/>
      <c r="ALX312" s="178"/>
      <c r="ALY312" s="178"/>
      <c r="ALZ312" s="178"/>
      <c r="AMA312" s="178"/>
      <c r="AMB312" s="178"/>
      <c r="AMC312" s="178"/>
      <c r="AMD312" s="178"/>
      <c r="AME312" s="178"/>
      <c r="AMF312" s="178"/>
      <c r="AMG312" s="178"/>
      <c r="AMH312" s="178"/>
      <c r="AMI312" s="178"/>
      <c r="AMJ312" s="178"/>
      <c r="AMK312" s="178"/>
      <c r="AML312" s="178"/>
    </row>
    <row r="313" spans="3:1026" s="178" customFormat="1" ht="15.75" x14ac:dyDescent="0.25">
      <c r="C313" s="132"/>
      <c r="D313" s="132"/>
      <c r="E313" s="132"/>
      <c r="G313" s="113"/>
      <c r="J313" s="24"/>
      <c r="L313" s="46"/>
      <c r="M313" s="24"/>
      <c r="O313" s="46"/>
      <c r="P313" s="47"/>
      <c r="Q313" s="46"/>
      <c r="R313" s="46"/>
      <c r="S313" s="48"/>
      <c r="T313" s="24"/>
      <c r="U313" s="46"/>
      <c r="V313" s="48"/>
      <c r="W313" s="24"/>
      <c r="X313" s="46"/>
      <c r="Y313" s="48"/>
      <c r="Z313" s="46"/>
      <c r="AA313" s="46"/>
      <c r="AB313" s="48"/>
      <c r="AC313" s="48"/>
      <c r="AD313" s="46"/>
    </row>
    <row r="314" spans="3:1026" s="178" customFormat="1" ht="31.5" customHeight="1" x14ac:dyDescent="0.25">
      <c r="C314" s="274" t="s">
        <v>61</v>
      </c>
      <c r="D314" s="274"/>
      <c r="E314" s="274" t="s">
        <v>93</v>
      </c>
      <c r="F314" s="274"/>
      <c r="G314" s="274"/>
      <c r="H314" s="113" t="s">
        <v>62</v>
      </c>
      <c r="I314" s="292" t="s">
        <v>65</v>
      </c>
      <c r="J314" s="292"/>
      <c r="K314" s="292"/>
      <c r="L314" s="292"/>
      <c r="M314" s="24"/>
      <c r="O314" s="46"/>
      <c r="P314" s="47"/>
      <c r="Q314" s="46"/>
      <c r="R314" s="46"/>
      <c r="S314" s="48"/>
      <c r="T314" s="24"/>
      <c r="U314" s="46"/>
      <c r="V314" s="48"/>
      <c r="W314" s="24"/>
      <c r="X314" s="46"/>
      <c r="Y314" s="48"/>
      <c r="Z314" s="46"/>
      <c r="AA314" s="46"/>
      <c r="AB314" s="48"/>
      <c r="AC314" s="48"/>
      <c r="AD314" s="46"/>
    </row>
    <row r="315" spans="3:1026" s="178" customFormat="1" ht="31.5" customHeight="1" x14ac:dyDescent="0.25">
      <c r="C315" s="207" t="s">
        <v>94</v>
      </c>
      <c r="D315" s="207" t="s">
        <v>63</v>
      </c>
      <c r="E315" s="207" t="s">
        <v>93</v>
      </c>
      <c r="F315" s="207" t="s">
        <v>63</v>
      </c>
      <c r="G315" s="83" t="s">
        <v>64</v>
      </c>
      <c r="H315" s="113" t="s">
        <v>65</v>
      </c>
      <c r="J315" s="24"/>
      <c r="L315" s="46"/>
      <c r="M315" s="24"/>
      <c r="O315" s="46"/>
      <c r="P315" s="47"/>
      <c r="Q315" s="46"/>
      <c r="R315" s="46"/>
      <c r="S315" s="48"/>
      <c r="T315" s="24"/>
      <c r="U315" s="46"/>
      <c r="V315" s="48"/>
      <c r="W315" s="24"/>
      <c r="X315" s="46"/>
      <c r="Y315" s="48"/>
      <c r="Z315" s="46"/>
      <c r="AA315" s="46"/>
      <c r="AB315" s="48"/>
      <c r="AC315" s="48"/>
      <c r="AD315" s="46"/>
    </row>
    <row r="316" spans="3:1026" s="178" customFormat="1" ht="54" customHeight="1" x14ac:dyDescent="0.25">
      <c r="C316" s="293" t="s">
        <v>95</v>
      </c>
      <c r="D316" s="329">
        <v>0.94</v>
      </c>
      <c r="E316" s="245" t="s">
        <v>96</v>
      </c>
      <c r="F316" s="260">
        <v>0.91</v>
      </c>
      <c r="G316" s="245" t="s">
        <v>69</v>
      </c>
      <c r="H316" s="113">
        <v>0.77100000000000002</v>
      </c>
      <c r="J316" s="24"/>
      <c r="L316" s="46"/>
      <c r="M316" s="24"/>
      <c r="O316" s="46"/>
      <c r="P316" s="47"/>
      <c r="Q316" s="46"/>
      <c r="R316" s="46"/>
      <c r="S316" s="48"/>
      <c r="T316" s="24"/>
      <c r="U316" s="46"/>
      <c r="V316" s="48"/>
      <c r="W316" s="24"/>
      <c r="X316" s="46"/>
      <c r="Y316" s="48"/>
      <c r="Z316" s="46"/>
      <c r="AA316" s="46"/>
      <c r="AB316" s="48"/>
      <c r="AC316" s="48"/>
      <c r="AD316" s="46"/>
    </row>
    <row r="317" spans="3:1026" s="178" customFormat="1" ht="54" customHeight="1" x14ac:dyDescent="0.25">
      <c r="C317" s="294"/>
      <c r="D317" s="330"/>
      <c r="E317" s="245" t="s">
        <v>97</v>
      </c>
      <c r="F317" s="260">
        <v>1</v>
      </c>
      <c r="G317" s="245" t="s">
        <v>69</v>
      </c>
      <c r="H317" s="113">
        <v>0.77100000000000002</v>
      </c>
      <c r="J317" s="24"/>
      <c r="L317" s="46"/>
      <c r="M317" s="24"/>
      <c r="O317" s="46"/>
      <c r="P317" s="47"/>
      <c r="Q317" s="46"/>
      <c r="R317" s="46"/>
      <c r="S317" s="48"/>
      <c r="T317" s="24"/>
      <c r="U317" s="46"/>
      <c r="V317" s="48"/>
      <c r="W317" s="24"/>
      <c r="X317" s="46"/>
      <c r="Y317" s="48"/>
      <c r="Z317" s="46"/>
      <c r="AA317" s="46"/>
      <c r="AB317" s="48"/>
      <c r="AC317" s="48"/>
      <c r="AD317" s="46"/>
    </row>
    <row r="318" spans="3:1026" s="178" customFormat="1" ht="54" customHeight="1" x14ac:dyDescent="0.25">
      <c r="C318" s="295"/>
      <c r="D318" s="331"/>
      <c r="E318" s="245" t="s">
        <v>98</v>
      </c>
      <c r="F318" s="260">
        <v>0.92</v>
      </c>
      <c r="G318" s="245" t="s">
        <v>69</v>
      </c>
      <c r="H318" s="113">
        <v>0.77100000000000002</v>
      </c>
      <c r="J318" s="24"/>
      <c r="L318" s="46"/>
      <c r="M318" s="24"/>
      <c r="O318" s="46"/>
      <c r="P318" s="47"/>
      <c r="Q318" s="46"/>
      <c r="R318" s="46"/>
      <c r="S318" s="48"/>
      <c r="T318" s="24"/>
      <c r="U318" s="46"/>
      <c r="V318" s="48"/>
      <c r="W318" s="24"/>
      <c r="X318" s="46"/>
      <c r="Y318" s="48"/>
      <c r="Z318" s="46"/>
      <c r="AA318" s="46"/>
      <c r="AB318" s="48"/>
      <c r="AC318" s="48"/>
      <c r="AD318" s="46"/>
    </row>
    <row r="319" spans="3:1026" s="178" customFormat="1" ht="54" customHeight="1" x14ac:dyDescent="0.25">
      <c r="C319" s="293" t="s">
        <v>99</v>
      </c>
      <c r="D319" s="329">
        <v>0.79</v>
      </c>
      <c r="E319" s="245" t="s">
        <v>100</v>
      </c>
      <c r="F319" s="260">
        <v>0.86</v>
      </c>
      <c r="G319" s="245" t="s">
        <v>69</v>
      </c>
      <c r="H319" s="113">
        <v>0.77100000000000002</v>
      </c>
      <c r="J319" s="24"/>
      <c r="L319" s="46"/>
      <c r="M319" s="24"/>
      <c r="O319" s="46"/>
      <c r="P319" s="47"/>
      <c r="Q319" s="46"/>
      <c r="R319" s="46"/>
      <c r="S319" s="48"/>
      <c r="T319" s="24"/>
      <c r="U319" s="46"/>
      <c r="V319" s="48"/>
      <c r="W319" s="24"/>
      <c r="X319" s="46"/>
      <c r="Y319" s="48"/>
      <c r="Z319" s="46"/>
      <c r="AA319" s="46"/>
      <c r="AB319" s="48"/>
      <c r="AC319" s="48"/>
      <c r="AD319" s="46"/>
    </row>
    <row r="320" spans="3:1026" s="178" customFormat="1" ht="54" customHeight="1" x14ac:dyDescent="0.25">
      <c r="C320" s="294"/>
      <c r="D320" s="330"/>
      <c r="E320" s="245" t="s">
        <v>101</v>
      </c>
      <c r="F320" s="260">
        <v>0.7</v>
      </c>
      <c r="G320" s="245" t="s">
        <v>67</v>
      </c>
      <c r="H320" s="113">
        <v>0.77100000000000002</v>
      </c>
      <c r="J320" s="24"/>
      <c r="L320" s="46"/>
      <c r="M320" s="24"/>
      <c r="O320" s="46"/>
      <c r="P320" s="47"/>
      <c r="Q320" s="46"/>
      <c r="R320" s="46"/>
      <c r="S320" s="48"/>
      <c r="T320" s="24"/>
      <c r="U320" s="46"/>
      <c r="V320" s="48"/>
      <c r="W320" s="24"/>
      <c r="X320" s="46"/>
      <c r="Y320" s="48"/>
      <c r="Z320" s="46"/>
      <c r="AA320" s="46"/>
      <c r="AB320" s="48"/>
      <c r="AC320" s="48"/>
      <c r="AD320" s="46"/>
    </row>
    <row r="321" spans="3:30" s="178" customFormat="1" ht="54" customHeight="1" x14ac:dyDescent="0.25">
      <c r="C321" s="294"/>
      <c r="D321" s="330"/>
      <c r="E321" s="245" t="s">
        <v>102</v>
      </c>
      <c r="F321" s="260">
        <v>0.93</v>
      </c>
      <c r="G321" s="245" t="s">
        <v>69</v>
      </c>
      <c r="H321" s="113">
        <v>0.77100000000000002</v>
      </c>
      <c r="J321" s="24"/>
      <c r="L321" s="46"/>
      <c r="M321" s="24"/>
      <c r="O321" s="46"/>
      <c r="P321" s="47"/>
      <c r="Q321" s="46"/>
      <c r="R321" s="46"/>
      <c r="S321" s="48"/>
      <c r="T321" s="24"/>
      <c r="U321" s="46"/>
      <c r="V321" s="48"/>
      <c r="W321" s="24"/>
      <c r="X321" s="46"/>
      <c r="Y321" s="48"/>
      <c r="Z321" s="46"/>
      <c r="AA321" s="46"/>
      <c r="AB321" s="48"/>
      <c r="AC321" s="48"/>
      <c r="AD321" s="46"/>
    </row>
    <row r="322" spans="3:30" s="178" customFormat="1" ht="54" customHeight="1" x14ac:dyDescent="0.25">
      <c r="C322" s="294"/>
      <c r="D322" s="330"/>
      <c r="E322" s="245" t="s">
        <v>105</v>
      </c>
      <c r="F322" s="260">
        <v>0.8</v>
      </c>
      <c r="G322" s="245" t="s">
        <v>67</v>
      </c>
      <c r="H322" s="113">
        <v>0.77100000000000002</v>
      </c>
      <c r="J322" s="24"/>
      <c r="L322" s="46"/>
      <c r="M322" s="24"/>
      <c r="O322" s="46"/>
      <c r="P322" s="47"/>
      <c r="Q322" s="46"/>
      <c r="R322" s="46"/>
      <c r="S322" s="48"/>
      <c r="T322" s="24"/>
      <c r="U322" s="46"/>
      <c r="V322" s="48"/>
      <c r="W322" s="24"/>
      <c r="X322" s="46"/>
      <c r="Y322" s="48"/>
      <c r="Z322" s="46"/>
      <c r="AA322" s="46"/>
      <c r="AB322" s="48"/>
      <c r="AC322" s="48"/>
      <c r="AD322" s="46"/>
    </row>
    <row r="323" spans="3:30" s="178" customFormat="1" ht="54" customHeight="1" x14ac:dyDescent="0.25">
      <c r="C323" s="295"/>
      <c r="D323" s="331"/>
      <c r="E323" s="245" t="s">
        <v>106</v>
      </c>
      <c r="F323" s="260">
        <v>0.67</v>
      </c>
      <c r="G323" s="245" t="s">
        <v>67</v>
      </c>
      <c r="H323" s="113">
        <v>0.77100000000000002</v>
      </c>
      <c r="J323" s="24"/>
      <c r="L323" s="46"/>
      <c r="M323" s="24"/>
      <c r="O323" s="46"/>
      <c r="P323" s="47"/>
      <c r="Q323" s="46"/>
      <c r="R323" s="46"/>
      <c r="S323" s="48"/>
      <c r="T323" s="24"/>
      <c r="U323" s="46"/>
      <c r="V323" s="48"/>
      <c r="W323" s="24"/>
      <c r="X323" s="46"/>
      <c r="Y323" s="48"/>
      <c r="Z323" s="46"/>
      <c r="AA323" s="46"/>
      <c r="AB323" s="48"/>
      <c r="AC323" s="48"/>
      <c r="AD323" s="46"/>
    </row>
    <row r="324" spans="3:30" s="178" customFormat="1" ht="54" customHeight="1" x14ac:dyDescent="0.25">
      <c r="C324" s="293" t="s">
        <v>107</v>
      </c>
      <c r="D324" s="329">
        <v>0.67</v>
      </c>
      <c r="E324" s="245" t="s">
        <v>108</v>
      </c>
      <c r="F324" s="260">
        <v>0.6</v>
      </c>
      <c r="G324" s="245" t="s">
        <v>67</v>
      </c>
      <c r="H324" s="113">
        <v>0.77100000000000002</v>
      </c>
      <c r="J324" s="24"/>
      <c r="L324" s="46"/>
      <c r="M324" s="24"/>
      <c r="O324" s="46"/>
      <c r="P324" s="47"/>
      <c r="Q324" s="46"/>
      <c r="R324" s="46"/>
      <c r="S324" s="48"/>
      <c r="T324" s="24"/>
      <c r="U324" s="46"/>
      <c r="V324" s="48"/>
      <c r="W324" s="24"/>
      <c r="X324" s="46"/>
      <c r="Y324" s="48"/>
      <c r="Z324" s="46"/>
      <c r="AA324" s="46"/>
      <c r="AB324" s="48"/>
      <c r="AC324" s="48"/>
      <c r="AD324" s="46"/>
    </row>
    <row r="325" spans="3:30" s="178" customFormat="1" ht="54" customHeight="1" x14ac:dyDescent="0.25">
      <c r="C325" s="294"/>
      <c r="D325" s="330"/>
      <c r="E325" s="245" t="s">
        <v>109</v>
      </c>
      <c r="F325" s="260">
        <v>0.67</v>
      </c>
      <c r="G325" s="245" t="s">
        <v>67</v>
      </c>
      <c r="H325" s="113">
        <v>0.77100000000000002</v>
      </c>
      <c r="J325" s="24"/>
      <c r="L325" s="46"/>
      <c r="M325" s="24"/>
      <c r="O325" s="46"/>
      <c r="P325" s="47"/>
      <c r="Q325" s="46"/>
      <c r="R325" s="46"/>
      <c r="S325" s="48"/>
      <c r="T325" s="24"/>
      <c r="U325" s="46"/>
      <c r="V325" s="48"/>
      <c r="W325" s="24"/>
      <c r="X325" s="46"/>
      <c r="Y325" s="48"/>
      <c r="Z325" s="46"/>
      <c r="AA325" s="46"/>
      <c r="AB325" s="48"/>
      <c r="AC325" s="48"/>
      <c r="AD325" s="46"/>
    </row>
    <row r="326" spans="3:30" s="178" customFormat="1" ht="54" customHeight="1" x14ac:dyDescent="0.25">
      <c r="C326" s="294"/>
      <c r="D326" s="330"/>
      <c r="E326" s="245" t="s">
        <v>110</v>
      </c>
      <c r="F326" s="260">
        <v>1</v>
      </c>
      <c r="G326" s="245" t="s">
        <v>69</v>
      </c>
      <c r="H326" s="113">
        <v>0.77100000000000002</v>
      </c>
      <c r="J326" s="24"/>
      <c r="L326" s="46"/>
      <c r="M326" s="24"/>
      <c r="O326" s="46"/>
      <c r="P326" s="47"/>
      <c r="Q326" s="46"/>
      <c r="R326" s="46"/>
      <c r="S326" s="48"/>
      <c r="T326" s="24"/>
      <c r="U326" s="46"/>
      <c r="V326" s="48"/>
      <c r="W326" s="24"/>
      <c r="X326" s="46"/>
      <c r="Y326" s="48"/>
      <c r="Z326" s="46"/>
      <c r="AA326" s="46"/>
      <c r="AB326" s="48"/>
      <c r="AC326" s="48"/>
      <c r="AD326" s="46"/>
    </row>
    <row r="327" spans="3:30" s="178" customFormat="1" ht="54" customHeight="1" x14ac:dyDescent="0.25">
      <c r="C327" s="294"/>
      <c r="D327" s="330"/>
      <c r="E327" s="245" t="s">
        <v>111</v>
      </c>
      <c r="F327" s="260">
        <v>0.53</v>
      </c>
      <c r="G327" s="245" t="s">
        <v>76</v>
      </c>
      <c r="H327" s="113">
        <v>0.77100000000000002</v>
      </c>
      <c r="J327" s="24"/>
      <c r="L327" s="46"/>
      <c r="M327" s="24"/>
      <c r="O327" s="46"/>
      <c r="P327" s="47"/>
      <c r="Q327" s="46"/>
      <c r="R327" s="46"/>
      <c r="S327" s="48"/>
      <c r="T327" s="24"/>
      <c r="U327" s="46"/>
      <c r="V327" s="48"/>
      <c r="W327" s="24"/>
      <c r="X327" s="46"/>
      <c r="Y327" s="48"/>
      <c r="Z327" s="46"/>
      <c r="AA327" s="46"/>
      <c r="AB327" s="48"/>
      <c r="AC327" s="48"/>
      <c r="AD327" s="46"/>
    </row>
    <row r="328" spans="3:30" s="178" customFormat="1" ht="54" customHeight="1" x14ac:dyDescent="0.25">
      <c r="C328" s="294"/>
      <c r="D328" s="330"/>
      <c r="E328" s="245" t="s">
        <v>112</v>
      </c>
      <c r="F328" s="260">
        <v>0.68</v>
      </c>
      <c r="G328" s="245" t="s">
        <v>67</v>
      </c>
      <c r="H328" s="113">
        <v>0.77100000000000002</v>
      </c>
      <c r="J328" s="24"/>
      <c r="L328" s="46"/>
      <c r="M328" s="24"/>
      <c r="O328" s="46"/>
      <c r="P328" s="47"/>
      <c r="Q328" s="46"/>
      <c r="R328" s="46"/>
      <c r="S328" s="48"/>
      <c r="T328" s="24"/>
      <c r="U328" s="46"/>
      <c r="V328" s="48"/>
      <c r="W328" s="24"/>
      <c r="X328" s="46"/>
      <c r="Y328" s="48"/>
      <c r="Z328" s="46"/>
      <c r="AA328" s="46"/>
      <c r="AB328" s="48"/>
      <c r="AC328" s="48"/>
      <c r="AD328" s="46"/>
    </row>
    <row r="329" spans="3:30" s="178" customFormat="1" ht="54" customHeight="1" x14ac:dyDescent="0.25">
      <c r="C329" s="295"/>
      <c r="D329" s="331"/>
      <c r="E329" s="245" t="s">
        <v>113</v>
      </c>
      <c r="F329" s="260">
        <v>0.55000000000000004</v>
      </c>
      <c r="G329" s="245" t="s">
        <v>76</v>
      </c>
      <c r="H329" s="113">
        <v>0.77100000000000002</v>
      </c>
      <c r="J329" s="24"/>
      <c r="L329" s="46"/>
      <c r="M329" s="24"/>
      <c r="O329" s="46"/>
      <c r="P329" s="47"/>
      <c r="Q329" s="46"/>
      <c r="R329" s="46"/>
      <c r="S329" s="48"/>
      <c r="T329" s="24"/>
      <c r="U329" s="46"/>
      <c r="V329" s="48"/>
      <c r="W329" s="24"/>
      <c r="X329" s="46"/>
      <c r="Y329" s="48"/>
      <c r="Z329" s="46"/>
      <c r="AA329" s="46"/>
      <c r="AB329" s="48"/>
      <c r="AC329" s="48"/>
      <c r="AD329" s="46"/>
    </row>
    <row r="330" spans="3:30" s="178" customFormat="1" ht="54" customHeight="1" x14ac:dyDescent="0.25">
      <c r="C330" s="293" t="s">
        <v>114</v>
      </c>
      <c r="D330" s="329">
        <v>0.69</v>
      </c>
      <c r="E330" s="245" t="s">
        <v>115</v>
      </c>
      <c r="F330" s="260">
        <v>0.93</v>
      </c>
      <c r="G330" s="245" t="s">
        <v>69</v>
      </c>
      <c r="H330" s="113">
        <v>0.77100000000000002</v>
      </c>
      <c r="J330" s="24"/>
      <c r="L330" s="46"/>
      <c r="M330" s="24"/>
      <c r="O330" s="46"/>
      <c r="P330" s="47"/>
      <c r="Q330" s="46"/>
      <c r="R330" s="46"/>
      <c r="S330" s="48"/>
      <c r="T330" s="24"/>
      <c r="U330" s="46"/>
      <c r="V330" s="48"/>
      <c r="W330" s="24"/>
      <c r="X330" s="46"/>
      <c r="Y330" s="48"/>
      <c r="Z330" s="46"/>
      <c r="AA330" s="46"/>
      <c r="AB330" s="48"/>
      <c r="AC330" s="48"/>
      <c r="AD330" s="46"/>
    </row>
    <row r="331" spans="3:30" s="178" customFormat="1" ht="54" customHeight="1" x14ac:dyDescent="0.25">
      <c r="C331" s="294"/>
      <c r="D331" s="330"/>
      <c r="E331" s="245" t="s">
        <v>116</v>
      </c>
      <c r="F331" s="260">
        <v>0.79</v>
      </c>
      <c r="G331" s="245" t="s">
        <v>67</v>
      </c>
      <c r="H331" s="113">
        <v>0.77100000000000002</v>
      </c>
      <c r="J331" s="24"/>
      <c r="L331" s="46"/>
      <c r="M331" s="24"/>
      <c r="O331" s="46"/>
      <c r="P331" s="47"/>
      <c r="Q331" s="46"/>
      <c r="R331" s="46"/>
      <c r="S331" s="48"/>
      <c r="T331" s="24"/>
      <c r="U331" s="46"/>
      <c r="V331" s="48"/>
      <c r="W331" s="24"/>
      <c r="X331" s="46"/>
      <c r="Y331" s="48"/>
      <c r="Z331" s="46"/>
      <c r="AA331" s="46"/>
      <c r="AB331" s="48"/>
      <c r="AC331" s="48"/>
      <c r="AD331" s="46"/>
    </row>
    <row r="332" spans="3:30" s="178" customFormat="1" ht="54" customHeight="1" x14ac:dyDescent="0.25">
      <c r="C332" s="294"/>
      <c r="D332" s="330"/>
      <c r="E332" s="245" t="s">
        <v>117</v>
      </c>
      <c r="F332" s="260">
        <v>0.5</v>
      </c>
      <c r="G332" s="245" t="s">
        <v>76</v>
      </c>
      <c r="H332" s="113">
        <v>0.77100000000000002</v>
      </c>
      <c r="J332" s="24"/>
      <c r="L332" s="46"/>
      <c r="M332" s="24"/>
      <c r="O332" s="46"/>
      <c r="P332" s="47"/>
      <c r="Q332" s="46"/>
      <c r="R332" s="46"/>
      <c r="S332" s="48"/>
      <c r="T332" s="24"/>
      <c r="U332" s="46"/>
      <c r="V332" s="48"/>
      <c r="W332" s="24"/>
      <c r="X332" s="46"/>
      <c r="Y332" s="48"/>
      <c r="Z332" s="46"/>
      <c r="AA332" s="46"/>
      <c r="AB332" s="48"/>
      <c r="AC332" s="48"/>
      <c r="AD332" s="46"/>
    </row>
    <row r="333" spans="3:30" s="178" customFormat="1" ht="54" customHeight="1" x14ac:dyDescent="0.25">
      <c r="C333" s="295"/>
      <c r="D333" s="331"/>
      <c r="E333" s="245" t="s">
        <v>118</v>
      </c>
      <c r="F333" s="260">
        <v>0.52</v>
      </c>
      <c r="G333" s="245" t="s">
        <v>76</v>
      </c>
      <c r="H333" s="113">
        <v>0.77100000000000002</v>
      </c>
      <c r="J333" s="24"/>
      <c r="L333" s="46"/>
      <c r="M333" s="24"/>
      <c r="O333" s="46"/>
      <c r="P333" s="47"/>
      <c r="Q333" s="46"/>
      <c r="R333" s="46"/>
      <c r="S333" s="48"/>
      <c r="T333" s="24"/>
      <c r="U333" s="46"/>
      <c r="V333" s="48"/>
      <c r="W333" s="24"/>
      <c r="X333" s="46"/>
      <c r="Y333" s="48"/>
      <c r="Z333" s="46"/>
      <c r="AA333" s="46"/>
      <c r="AB333" s="48"/>
      <c r="AC333" s="48"/>
      <c r="AD333" s="46"/>
    </row>
    <row r="334" spans="3:30" s="178" customFormat="1" ht="54" customHeight="1" x14ac:dyDescent="0.25">
      <c r="C334" s="293" t="s">
        <v>119</v>
      </c>
      <c r="D334" s="329">
        <v>0.89</v>
      </c>
      <c r="E334" s="245" t="s">
        <v>120</v>
      </c>
      <c r="F334" s="260">
        <v>0.92</v>
      </c>
      <c r="G334" s="245" t="s">
        <v>69</v>
      </c>
      <c r="H334" s="113">
        <v>0.77100000000000002</v>
      </c>
      <c r="J334" s="24"/>
      <c r="L334" s="46"/>
      <c r="M334" s="24"/>
      <c r="O334" s="46"/>
      <c r="P334" s="47"/>
      <c r="Q334" s="46"/>
      <c r="R334" s="46"/>
      <c r="S334" s="48"/>
      <c r="T334" s="24"/>
      <c r="U334" s="46"/>
      <c r="V334" s="48"/>
      <c r="W334" s="24"/>
      <c r="X334" s="46"/>
      <c r="Y334" s="48"/>
      <c r="Z334" s="46"/>
      <c r="AA334" s="46"/>
      <c r="AB334" s="48"/>
      <c r="AC334" s="48"/>
      <c r="AD334" s="46"/>
    </row>
    <row r="335" spans="3:30" s="178" customFormat="1" ht="54" customHeight="1" x14ac:dyDescent="0.25">
      <c r="C335" s="294"/>
      <c r="D335" s="330"/>
      <c r="E335" s="245" t="s">
        <v>121</v>
      </c>
      <c r="F335" s="260">
        <v>0.75</v>
      </c>
      <c r="G335" s="245" t="s">
        <v>67</v>
      </c>
      <c r="H335" s="113">
        <v>0.77100000000000002</v>
      </c>
      <c r="J335" s="24"/>
      <c r="L335" s="46"/>
      <c r="M335" s="24"/>
      <c r="O335" s="46"/>
      <c r="P335" s="47"/>
      <c r="Q335" s="46"/>
      <c r="R335" s="46"/>
      <c r="S335" s="48"/>
      <c r="T335" s="24"/>
      <c r="U335" s="46"/>
      <c r="V335" s="48"/>
      <c r="W335" s="24"/>
      <c r="X335" s="46"/>
      <c r="Y335" s="48"/>
      <c r="Z335" s="46"/>
      <c r="AA335" s="46"/>
      <c r="AB335" s="48"/>
      <c r="AC335" s="48"/>
      <c r="AD335" s="46"/>
    </row>
    <row r="336" spans="3:30" s="178" customFormat="1" ht="54" customHeight="1" x14ac:dyDescent="0.25">
      <c r="C336" s="294"/>
      <c r="D336" s="330"/>
      <c r="E336" s="245" t="s">
        <v>122</v>
      </c>
      <c r="F336" s="260">
        <v>0.7</v>
      </c>
      <c r="G336" s="245" t="s">
        <v>67</v>
      </c>
      <c r="H336" s="113">
        <v>0.77100000000000002</v>
      </c>
      <c r="J336" s="24"/>
      <c r="L336" s="46"/>
      <c r="M336" s="24"/>
      <c r="O336" s="46"/>
      <c r="P336" s="47"/>
      <c r="Q336" s="46"/>
      <c r="R336" s="46"/>
      <c r="S336" s="48"/>
      <c r="T336" s="24"/>
      <c r="U336" s="46"/>
      <c r="V336" s="48"/>
      <c r="W336" s="24"/>
      <c r="X336" s="46"/>
      <c r="Y336" s="48"/>
      <c r="Z336" s="46"/>
      <c r="AA336" s="46"/>
      <c r="AB336" s="48"/>
      <c r="AC336" s="48"/>
      <c r="AD336" s="46"/>
    </row>
    <row r="337" spans="3:30" s="178" customFormat="1" ht="54" customHeight="1" x14ac:dyDescent="0.25">
      <c r="C337" s="294"/>
      <c r="D337" s="330"/>
      <c r="E337" s="245" t="s">
        <v>123</v>
      </c>
      <c r="F337" s="260">
        <v>1</v>
      </c>
      <c r="G337" s="245" t="s">
        <v>69</v>
      </c>
      <c r="H337" s="113">
        <v>0.77100000000000002</v>
      </c>
      <c r="J337" s="24"/>
      <c r="L337" s="46"/>
      <c r="M337" s="24"/>
      <c r="O337" s="46"/>
      <c r="P337" s="47"/>
      <c r="Q337" s="46"/>
      <c r="R337" s="46"/>
      <c r="S337" s="48"/>
      <c r="T337" s="24"/>
      <c r="U337" s="46"/>
      <c r="V337" s="48"/>
      <c r="W337" s="24"/>
      <c r="X337" s="46"/>
      <c r="Y337" s="48"/>
      <c r="Z337" s="46"/>
      <c r="AA337" s="46"/>
      <c r="AB337" s="48"/>
      <c r="AC337" s="48"/>
      <c r="AD337" s="46"/>
    </row>
    <row r="338" spans="3:30" s="178" customFormat="1" ht="54" customHeight="1" x14ac:dyDescent="0.25">
      <c r="C338" s="294"/>
      <c r="D338" s="330"/>
      <c r="E338" s="245" t="s">
        <v>124</v>
      </c>
      <c r="F338" s="260">
        <v>0.95</v>
      </c>
      <c r="G338" s="245" t="s">
        <v>69</v>
      </c>
      <c r="H338" s="113">
        <v>0.77100000000000002</v>
      </c>
      <c r="J338" s="24"/>
      <c r="L338" s="46"/>
      <c r="M338" s="24"/>
      <c r="O338" s="46"/>
      <c r="P338" s="47"/>
      <c r="Q338" s="46"/>
      <c r="R338" s="46"/>
      <c r="S338" s="48"/>
      <c r="T338" s="24"/>
      <c r="U338" s="46"/>
      <c r="V338" s="48"/>
      <c r="W338" s="24"/>
      <c r="X338" s="46"/>
      <c r="Y338" s="48"/>
      <c r="Z338" s="46"/>
      <c r="AA338" s="46"/>
      <c r="AB338" s="48"/>
      <c r="AC338" s="48"/>
      <c r="AD338" s="46"/>
    </row>
    <row r="339" spans="3:30" s="178" customFormat="1" ht="54" customHeight="1" x14ac:dyDescent="0.25">
      <c r="C339" s="295"/>
      <c r="D339" s="331"/>
      <c r="E339" s="245" t="s">
        <v>125</v>
      </c>
      <c r="F339" s="260">
        <v>1</v>
      </c>
      <c r="G339" s="245" t="s">
        <v>69</v>
      </c>
      <c r="H339" s="113">
        <v>0.77100000000000002</v>
      </c>
      <c r="J339" s="24"/>
      <c r="L339" s="46"/>
      <c r="M339" s="24"/>
      <c r="O339" s="46"/>
      <c r="P339" s="47"/>
      <c r="Q339" s="46"/>
      <c r="R339" s="46"/>
      <c r="S339" s="48"/>
      <c r="T339" s="24"/>
      <c r="U339" s="46"/>
      <c r="V339" s="48"/>
      <c r="W339" s="24"/>
      <c r="X339" s="46"/>
      <c r="Y339" s="48"/>
      <c r="Z339" s="46"/>
      <c r="AA339" s="46"/>
      <c r="AB339" s="48"/>
      <c r="AC339" s="48"/>
      <c r="AD339" s="46"/>
    </row>
    <row r="340" spans="3:30" s="178" customFormat="1" ht="54" customHeight="1" x14ac:dyDescent="0.25">
      <c r="C340" s="293" t="s">
        <v>126</v>
      </c>
      <c r="D340" s="342">
        <v>0.75</v>
      </c>
      <c r="E340" s="245" t="s">
        <v>127</v>
      </c>
      <c r="F340" s="260">
        <v>0.95</v>
      </c>
      <c r="G340" s="245" t="s">
        <v>69</v>
      </c>
      <c r="H340" s="113">
        <v>0.77100000000000002</v>
      </c>
      <c r="J340" s="24"/>
      <c r="L340" s="46"/>
      <c r="M340" s="24"/>
      <c r="O340" s="46"/>
      <c r="P340" s="47"/>
      <c r="Q340" s="46"/>
      <c r="R340" s="46"/>
      <c r="S340" s="48"/>
      <c r="T340" s="24"/>
      <c r="U340" s="46"/>
      <c r="V340" s="48"/>
      <c r="W340" s="24"/>
      <c r="X340" s="46"/>
      <c r="Y340" s="48"/>
      <c r="Z340" s="46"/>
      <c r="AA340" s="46"/>
      <c r="AB340" s="48"/>
      <c r="AC340" s="48"/>
      <c r="AD340" s="46"/>
    </row>
    <row r="341" spans="3:30" s="178" customFormat="1" ht="54" customHeight="1" x14ac:dyDescent="0.25">
      <c r="C341" s="294"/>
      <c r="D341" s="343"/>
      <c r="E341" s="245" t="s">
        <v>128</v>
      </c>
      <c r="F341" s="260">
        <v>0.52</v>
      </c>
      <c r="G341" s="245" t="s">
        <v>76</v>
      </c>
      <c r="H341" s="113">
        <v>0.77100000000000002</v>
      </c>
      <c r="J341" s="24"/>
      <c r="L341" s="46"/>
      <c r="M341" s="24"/>
      <c r="O341" s="46"/>
      <c r="P341" s="47"/>
      <c r="Q341" s="46"/>
      <c r="R341" s="46"/>
      <c r="S341" s="48"/>
      <c r="T341" s="24"/>
      <c r="U341" s="46"/>
      <c r="V341" s="48"/>
      <c r="W341" s="24"/>
      <c r="X341" s="46"/>
      <c r="Y341" s="48"/>
      <c r="Z341" s="46"/>
      <c r="AA341" s="46"/>
      <c r="AB341" s="48"/>
      <c r="AC341" s="48"/>
      <c r="AD341" s="46"/>
    </row>
    <row r="342" spans="3:30" s="178" customFormat="1" ht="54" customHeight="1" x14ac:dyDescent="0.25">
      <c r="C342" s="294"/>
      <c r="D342" s="343"/>
      <c r="E342" s="245" t="s">
        <v>129</v>
      </c>
      <c r="F342" s="260">
        <v>0.66</v>
      </c>
      <c r="G342" s="245" t="s">
        <v>67</v>
      </c>
      <c r="H342" s="113">
        <v>0.77100000000000002</v>
      </c>
      <c r="J342" s="24"/>
      <c r="L342" s="46"/>
      <c r="M342" s="24"/>
      <c r="O342" s="46"/>
      <c r="P342" s="47"/>
      <c r="Q342" s="46"/>
      <c r="R342" s="46"/>
      <c r="S342" s="48"/>
      <c r="T342" s="24"/>
      <c r="U342" s="46"/>
      <c r="V342" s="48"/>
      <c r="W342" s="24"/>
      <c r="X342" s="46"/>
      <c r="Y342" s="48"/>
      <c r="Z342" s="46"/>
      <c r="AA342" s="46"/>
      <c r="AB342" s="48"/>
      <c r="AC342" s="48"/>
      <c r="AD342" s="46"/>
    </row>
    <row r="343" spans="3:30" s="178" customFormat="1" ht="54" customHeight="1" x14ac:dyDescent="0.25">
      <c r="C343" s="294"/>
      <c r="D343" s="343"/>
      <c r="E343" s="245" t="s">
        <v>130</v>
      </c>
      <c r="F343" s="260">
        <v>0.83</v>
      </c>
      <c r="G343" s="245" t="s">
        <v>67</v>
      </c>
      <c r="H343" s="113">
        <v>0.77100000000000002</v>
      </c>
      <c r="J343" s="24"/>
      <c r="L343" s="46"/>
      <c r="M343" s="24"/>
      <c r="O343" s="46"/>
      <c r="P343" s="47"/>
      <c r="Q343" s="46"/>
      <c r="R343" s="46"/>
      <c r="S343" s="48"/>
      <c r="T343" s="24"/>
      <c r="U343" s="46"/>
      <c r="V343" s="48"/>
      <c r="W343" s="24"/>
      <c r="X343" s="46"/>
      <c r="Y343" s="48"/>
      <c r="Z343" s="46"/>
      <c r="AA343" s="46"/>
      <c r="AB343" s="48"/>
      <c r="AC343" s="48"/>
      <c r="AD343" s="46"/>
    </row>
    <row r="344" spans="3:30" s="178" customFormat="1" ht="54" customHeight="1" x14ac:dyDescent="0.25">
      <c r="C344" s="295"/>
      <c r="D344" s="344"/>
      <c r="E344" s="245" t="s">
        <v>131</v>
      </c>
      <c r="F344" s="260">
        <v>0.76</v>
      </c>
      <c r="G344" s="245" t="s">
        <v>67</v>
      </c>
      <c r="H344" s="113">
        <v>0.77100000000000002</v>
      </c>
      <c r="J344" s="24"/>
      <c r="L344" s="46"/>
      <c r="M344" s="24"/>
      <c r="O344" s="46"/>
      <c r="P344" s="47"/>
      <c r="Q344" s="46"/>
      <c r="R344" s="46"/>
      <c r="S344" s="48"/>
      <c r="T344" s="24"/>
      <c r="U344" s="46"/>
      <c r="V344" s="48"/>
      <c r="W344" s="24"/>
      <c r="X344" s="46"/>
      <c r="Y344" s="48"/>
      <c r="Z344" s="46"/>
      <c r="AA344" s="46"/>
      <c r="AB344" s="48"/>
      <c r="AC344" s="48"/>
      <c r="AD344" s="46"/>
    </row>
    <row r="345" spans="3:30" s="178" customFormat="1" ht="54" customHeight="1" x14ac:dyDescent="0.25">
      <c r="C345" s="293" t="s">
        <v>132</v>
      </c>
      <c r="D345" s="329">
        <v>0.09</v>
      </c>
      <c r="E345" s="245" t="s">
        <v>133</v>
      </c>
      <c r="F345" s="260">
        <v>0.5</v>
      </c>
      <c r="G345" s="245" t="s">
        <v>76</v>
      </c>
      <c r="H345" s="113">
        <v>0.77100000000000002</v>
      </c>
      <c r="J345" s="24"/>
      <c r="L345" s="46"/>
      <c r="M345" s="24"/>
      <c r="O345" s="46"/>
      <c r="P345" s="47"/>
      <c r="Q345" s="46"/>
      <c r="R345" s="46"/>
      <c r="S345" s="48"/>
      <c r="T345" s="24"/>
      <c r="U345" s="46"/>
      <c r="V345" s="48"/>
      <c r="W345" s="24"/>
      <c r="X345" s="46"/>
      <c r="Y345" s="48"/>
      <c r="Z345" s="46"/>
      <c r="AA345" s="46"/>
      <c r="AB345" s="48"/>
      <c r="AC345" s="48"/>
      <c r="AD345" s="46"/>
    </row>
    <row r="346" spans="3:30" s="178" customFormat="1" ht="54" customHeight="1" x14ac:dyDescent="0.25">
      <c r="C346" s="294"/>
      <c r="D346" s="330"/>
      <c r="E346" s="245" t="s">
        <v>134</v>
      </c>
      <c r="F346" s="260">
        <v>0.12</v>
      </c>
      <c r="G346" s="245" t="s">
        <v>76</v>
      </c>
      <c r="H346" s="113">
        <v>0.77100000000000002</v>
      </c>
      <c r="J346" s="24"/>
      <c r="L346" s="46"/>
      <c r="M346" s="24"/>
      <c r="O346" s="46"/>
      <c r="P346" s="47"/>
      <c r="Q346" s="46"/>
      <c r="R346" s="46"/>
      <c r="S346" s="48"/>
      <c r="T346" s="24"/>
      <c r="U346" s="46"/>
      <c r="V346" s="48"/>
      <c r="W346" s="24"/>
      <c r="X346" s="46"/>
      <c r="Y346" s="48"/>
      <c r="Z346" s="46"/>
      <c r="AA346" s="46"/>
      <c r="AB346" s="48"/>
      <c r="AC346" s="48"/>
      <c r="AD346" s="46"/>
    </row>
    <row r="347" spans="3:30" s="178" customFormat="1" ht="54" customHeight="1" x14ac:dyDescent="0.25">
      <c r="C347" s="294"/>
      <c r="D347" s="330"/>
      <c r="E347" s="245" t="s">
        <v>135</v>
      </c>
      <c r="F347" s="260">
        <v>0</v>
      </c>
      <c r="G347" s="245" t="s">
        <v>76</v>
      </c>
      <c r="H347" s="113">
        <v>0.77100000000000002</v>
      </c>
      <c r="J347" s="24"/>
      <c r="L347" s="46"/>
      <c r="M347" s="24"/>
      <c r="O347" s="46"/>
      <c r="P347" s="47"/>
      <c r="Q347" s="46"/>
      <c r="R347" s="46"/>
      <c r="S347" s="48"/>
      <c r="T347" s="24"/>
      <c r="U347" s="46"/>
      <c r="V347" s="48"/>
      <c r="W347" s="24"/>
      <c r="X347" s="46"/>
      <c r="Y347" s="48"/>
      <c r="Z347" s="46"/>
      <c r="AA347" s="46"/>
      <c r="AB347" s="48"/>
      <c r="AC347" s="48"/>
      <c r="AD347" s="46"/>
    </row>
    <row r="348" spans="3:30" s="178" customFormat="1" ht="54" customHeight="1" x14ac:dyDescent="0.25">
      <c r="C348" s="294"/>
      <c r="D348" s="330"/>
      <c r="E348" s="245" t="s">
        <v>136</v>
      </c>
      <c r="F348" s="260" t="s">
        <v>103</v>
      </c>
      <c r="G348" s="245" t="s">
        <v>104</v>
      </c>
      <c r="H348" s="113">
        <v>0.77100000000000002</v>
      </c>
      <c r="J348" s="24"/>
      <c r="L348" s="46"/>
      <c r="M348" s="24"/>
      <c r="O348" s="46"/>
      <c r="P348" s="47"/>
      <c r="Q348" s="46"/>
      <c r="R348" s="46"/>
      <c r="S348" s="48"/>
      <c r="T348" s="24"/>
      <c r="U348" s="46"/>
      <c r="V348" s="48"/>
      <c r="W348" s="24"/>
      <c r="X348" s="46"/>
      <c r="Y348" s="48"/>
      <c r="Z348" s="46"/>
      <c r="AA348" s="46"/>
      <c r="AB348" s="48"/>
      <c r="AC348" s="48"/>
      <c r="AD348" s="46"/>
    </row>
    <row r="349" spans="3:30" s="178" customFormat="1" ht="54" customHeight="1" x14ac:dyDescent="0.25">
      <c r="C349" s="294"/>
      <c r="D349" s="330"/>
      <c r="E349" s="245" t="s">
        <v>137</v>
      </c>
      <c r="F349" s="260">
        <v>0</v>
      </c>
      <c r="G349" s="245" t="s">
        <v>76</v>
      </c>
      <c r="H349" s="113">
        <v>0.77100000000000002</v>
      </c>
      <c r="J349" s="24"/>
      <c r="L349" s="46"/>
      <c r="M349" s="24"/>
      <c r="O349" s="46"/>
      <c r="P349" s="47"/>
      <c r="Q349" s="46"/>
      <c r="R349" s="46"/>
      <c r="S349" s="48"/>
      <c r="T349" s="24"/>
      <c r="U349" s="46"/>
      <c r="V349" s="48"/>
      <c r="W349" s="24"/>
      <c r="X349" s="46"/>
      <c r="Y349" s="48"/>
      <c r="Z349" s="46"/>
      <c r="AA349" s="46"/>
      <c r="AB349" s="48"/>
      <c r="AC349" s="48"/>
      <c r="AD349" s="46"/>
    </row>
    <row r="350" spans="3:30" s="178" customFormat="1" ht="54" customHeight="1" x14ac:dyDescent="0.25">
      <c r="C350" s="294"/>
      <c r="D350" s="330"/>
      <c r="E350" s="245" t="s">
        <v>138</v>
      </c>
      <c r="F350" s="260">
        <v>0</v>
      </c>
      <c r="G350" s="245" t="s">
        <v>76</v>
      </c>
      <c r="H350" s="113">
        <v>0.77100000000000002</v>
      </c>
      <c r="J350" s="24"/>
      <c r="L350" s="46"/>
      <c r="M350" s="24"/>
      <c r="O350" s="46"/>
      <c r="P350" s="47"/>
      <c r="Q350" s="46"/>
      <c r="R350" s="46"/>
      <c r="S350" s="48"/>
      <c r="T350" s="24"/>
      <c r="U350" s="46"/>
      <c r="V350" s="48"/>
      <c r="W350" s="24"/>
      <c r="X350" s="46"/>
      <c r="Y350" s="48"/>
      <c r="Z350" s="46"/>
      <c r="AA350" s="46"/>
      <c r="AB350" s="48"/>
      <c r="AC350" s="48"/>
      <c r="AD350" s="46"/>
    </row>
    <row r="351" spans="3:30" s="178" customFormat="1" ht="54" customHeight="1" x14ac:dyDescent="0.25">
      <c r="C351" s="294"/>
      <c r="D351" s="330"/>
      <c r="E351" s="245" t="s">
        <v>139</v>
      </c>
      <c r="F351" s="260">
        <v>0</v>
      </c>
      <c r="G351" s="245" t="s">
        <v>76</v>
      </c>
      <c r="H351" s="113">
        <v>0.77100000000000002</v>
      </c>
      <c r="J351" s="24"/>
      <c r="L351" s="46"/>
      <c r="M351" s="24"/>
      <c r="O351" s="46"/>
      <c r="P351" s="47"/>
      <c r="Q351" s="46"/>
      <c r="R351" s="46"/>
      <c r="S351" s="48"/>
      <c r="T351" s="24"/>
      <c r="U351" s="46"/>
      <c r="V351" s="48"/>
      <c r="W351" s="24"/>
      <c r="X351" s="46"/>
      <c r="Y351" s="48"/>
      <c r="Z351" s="46"/>
      <c r="AA351" s="46"/>
      <c r="AB351" s="48"/>
      <c r="AC351" s="48"/>
      <c r="AD351" s="46"/>
    </row>
    <row r="352" spans="3:30" s="178" customFormat="1" ht="54" customHeight="1" x14ac:dyDescent="0.25">
      <c r="C352" s="295"/>
      <c r="D352" s="331"/>
      <c r="E352" s="245" t="s">
        <v>140</v>
      </c>
      <c r="F352" s="260">
        <v>0</v>
      </c>
      <c r="G352" s="245" t="s">
        <v>76</v>
      </c>
      <c r="H352" s="113">
        <v>0.77100000000000002</v>
      </c>
      <c r="J352" s="24"/>
      <c r="L352" s="46"/>
      <c r="M352" s="24"/>
      <c r="O352" s="46"/>
      <c r="P352" s="47"/>
      <c r="Q352" s="46"/>
      <c r="R352" s="46"/>
      <c r="S352" s="48"/>
      <c r="T352" s="24"/>
      <c r="U352" s="46"/>
      <c r="V352" s="48"/>
      <c r="W352" s="24"/>
      <c r="X352" s="46"/>
      <c r="Y352" s="48"/>
      <c r="Z352" s="46"/>
      <c r="AA352" s="46"/>
      <c r="AB352" s="48"/>
      <c r="AC352" s="48"/>
      <c r="AD352" s="46"/>
    </row>
    <row r="353" spans="3:30" s="178" customFormat="1" ht="54" customHeight="1" x14ac:dyDescent="0.25">
      <c r="C353" s="293" t="s">
        <v>141</v>
      </c>
      <c r="D353" s="329">
        <v>0.69</v>
      </c>
      <c r="E353" s="245" t="s">
        <v>142</v>
      </c>
      <c r="F353" s="260">
        <v>0.72</v>
      </c>
      <c r="G353" s="245" t="s">
        <v>67</v>
      </c>
      <c r="H353" s="113">
        <v>0.77100000000000002</v>
      </c>
      <c r="J353" s="24"/>
      <c r="L353" s="46"/>
      <c r="M353" s="24"/>
      <c r="O353" s="46"/>
      <c r="P353" s="47"/>
      <c r="Q353" s="46"/>
      <c r="R353" s="46"/>
      <c r="S353" s="48"/>
      <c r="T353" s="24"/>
      <c r="U353" s="46"/>
      <c r="V353" s="48"/>
      <c r="W353" s="24"/>
      <c r="X353" s="46"/>
      <c r="Y353" s="48"/>
      <c r="Z353" s="46"/>
      <c r="AA353" s="46"/>
      <c r="AB353" s="48"/>
      <c r="AC353" s="48"/>
      <c r="AD353" s="46"/>
    </row>
    <row r="354" spans="3:30" s="178" customFormat="1" ht="54" customHeight="1" x14ac:dyDescent="0.25">
      <c r="C354" s="294"/>
      <c r="D354" s="330"/>
      <c r="E354" s="245" t="s">
        <v>143</v>
      </c>
      <c r="F354" s="260">
        <v>0.56000000000000005</v>
      </c>
      <c r="G354" s="245" t="s">
        <v>76</v>
      </c>
      <c r="H354" s="113">
        <v>0.77100000000000002</v>
      </c>
      <c r="J354" s="24"/>
      <c r="L354" s="46"/>
      <c r="M354" s="24"/>
      <c r="O354" s="46"/>
      <c r="P354" s="47"/>
      <c r="Q354" s="46"/>
      <c r="R354" s="46"/>
      <c r="S354" s="48"/>
      <c r="T354" s="24"/>
      <c r="U354" s="46"/>
      <c r="V354" s="48"/>
      <c r="W354" s="24"/>
      <c r="X354" s="46"/>
      <c r="Y354" s="48"/>
      <c r="Z354" s="46"/>
      <c r="AA354" s="46"/>
      <c r="AB354" s="48"/>
      <c r="AC354" s="48"/>
      <c r="AD354" s="46"/>
    </row>
    <row r="355" spans="3:30" s="178" customFormat="1" ht="54" customHeight="1" x14ac:dyDescent="0.25">
      <c r="C355" s="294"/>
      <c r="D355" s="330"/>
      <c r="E355" s="245" t="s">
        <v>144</v>
      </c>
      <c r="F355" s="260">
        <v>0.42</v>
      </c>
      <c r="G355" s="245" t="s">
        <v>76</v>
      </c>
      <c r="H355" s="113">
        <v>0.77100000000000002</v>
      </c>
      <c r="J355" s="24"/>
      <c r="L355" s="46"/>
      <c r="M355" s="24"/>
      <c r="O355" s="46"/>
      <c r="P355" s="47"/>
      <c r="Q355" s="46"/>
      <c r="R355" s="46"/>
      <c r="S355" s="48"/>
      <c r="T355" s="24"/>
      <c r="U355" s="46"/>
      <c r="V355" s="48"/>
      <c r="W355" s="24"/>
      <c r="X355" s="46"/>
      <c r="Y355" s="48"/>
      <c r="Z355" s="46"/>
      <c r="AA355" s="46"/>
      <c r="AB355" s="48"/>
      <c r="AC355" s="48"/>
      <c r="AD355" s="46"/>
    </row>
    <row r="356" spans="3:30" s="178" customFormat="1" ht="54" customHeight="1" x14ac:dyDescent="0.25">
      <c r="C356" s="294"/>
      <c r="D356" s="330"/>
      <c r="E356" s="245" t="s">
        <v>145</v>
      </c>
      <c r="F356" s="260">
        <v>0.65</v>
      </c>
      <c r="G356" s="245" t="s">
        <v>67</v>
      </c>
      <c r="H356" s="113">
        <v>0.77100000000000002</v>
      </c>
      <c r="J356" s="24"/>
      <c r="L356" s="46"/>
      <c r="M356" s="24"/>
      <c r="O356" s="46"/>
      <c r="P356" s="47"/>
      <c r="Q356" s="46"/>
      <c r="R356" s="46"/>
      <c r="S356" s="48"/>
      <c r="T356" s="24"/>
      <c r="U356" s="46"/>
      <c r="V356" s="48"/>
      <c r="W356" s="24"/>
      <c r="X356" s="46"/>
      <c r="Y356" s="48"/>
      <c r="Z356" s="46"/>
      <c r="AA356" s="46"/>
      <c r="AB356" s="48"/>
      <c r="AC356" s="48"/>
      <c r="AD356" s="46"/>
    </row>
    <row r="357" spans="3:30" s="178" customFormat="1" ht="54" customHeight="1" x14ac:dyDescent="0.25">
      <c r="C357" s="294"/>
      <c r="D357" s="330"/>
      <c r="E357" s="245" t="s">
        <v>146</v>
      </c>
      <c r="F357" s="260">
        <v>0.79</v>
      </c>
      <c r="G357" s="245" t="s">
        <v>67</v>
      </c>
      <c r="H357" s="113">
        <v>0.77100000000000002</v>
      </c>
      <c r="J357" s="24"/>
      <c r="L357" s="46"/>
      <c r="M357" s="24"/>
      <c r="O357" s="46"/>
      <c r="P357" s="47"/>
      <c r="Q357" s="46"/>
      <c r="R357" s="46"/>
      <c r="S357" s="48"/>
      <c r="T357" s="24"/>
      <c r="U357" s="46"/>
      <c r="V357" s="48"/>
      <c r="W357" s="24"/>
      <c r="X357" s="46"/>
      <c r="Y357" s="48"/>
      <c r="Z357" s="46"/>
      <c r="AA357" s="46"/>
      <c r="AB357" s="48"/>
      <c r="AC357" s="48"/>
      <c r="AD357" s="46"/>
    </row>
    <row r="358" spans="3:30" s="178" customFormat="1" ht="54" customHeight="1" x14ac:dyDescent="0.25">
      <c r="C358" s="294"/>
      <c r="D358" s="330"/>
      <c r="E358" s="245" t="s">
        <v>147</v>
      </c>
      <c r="F358" s="260">
        <v>1</v>
      </c>
      <c r="G358" s="245" t="s">
        <v>69</v>
      </c>
      <c r="H358" s="113">
        <v>0.77100000000000002</v>
      </c>
      <c r="J358" s="24"/>
      <c r="L358" s="46"/>
      <c r="M358" s="24"/>
      <c r="O358" s="46"/>
      <c r="P358" s="47"/>
      <c r="Q358" s="46"/>
      <c r="R358" s="46"/>
      <c r="S358" s="48"/>
      <c r="T358" s="24"/>
      <c r="U358" s="46"/>
      <c r="V358" s="48"/>
      <c r="W358" s="24"/>
      <c r="X358" s="46"/>
      <c r="Y358" s="48"/>
      <c r="Z358" s="46"/>
      <c r="AA358" s="46"/>
      <c r="AB358" s="48"/>
      <c r="AC358" s="48"/>
      <c r="AD358" s="46"/>
    </row>
    <row r="359" spans="3:30" s="178" customFormat="1" ht="54" customHeight="1" x14ac:dyDescent="0.25">
      <c r="C359" s="294"/>
      <c r="D359" s="330"/>
      <c r="E359" s="245" t="s">
        <v>148</v>
      </c>
      <c r="F359" s="260">
        <v>0.79</v>
      </c>
      <c r="G359" s="245" t="s">
        <v>67</v>
      </c>
      <c r="H359" s="113">
        <v>0.77100000000000002</v>
      </c>
      <c r="J359" s="24"/>
      <c r="L359" s="46"/>
      <c r="M359" s="24"/>
      <c r="O359" s="46"/>
      <c r="P359" s="47"/>
      <c r="Q359" s="46"/>
      <c r="R359" s="46"/>
      <c r="S359" s="48"/>
      <c r="T359" s="24"/>
      <c r="U359" s="46"/>
      <c r="V359" s="48"/>
      <c r="W359" s="24"/>
      <c r="X359" s="46"/>
      <c r="Y359" s="48"/>
      <c r="Z359" s="46"/>
      <c r="AA359" s="46"/>
      <c r="AB359" s="48"/>
      <c r="AC359" s="48"/>
      <c r="AD359" s="46"/>
    </row>
    <row r="360" spans="3:30" s="178" customFormat="1" ht="54" customHeight="1" x14ac:dyDescent="0.25">
      <c r="C360" s="295"/>
      <c r="D360" s="331"/>
      <c r="E360" s="245" t="s">
        <v>149</v>
      </c>
      <c r="F360" s="260">
        <v>0.56999999999999995</v>
      </c>
      <c r="G360" s="245" t="s">
        <v>76</v>
      </c>
      <c r="H360" s="113">
        <v>0.77100000000000002</v>
      </c>
      <c r="J360" s="24"/>
      <c r="L360" s="46"/>
      <c r="M360" s="24"/>
      <c r="O360" s="46"/>
      <c r="P360" s="47"/>
      <c r="Q360" s="46"/>
      <c r="R360" s="46"/>
      <c r="S360" s="48"/>
      <c r="T360" s="24"/>
      <c r="U360" s="46"/>
      <c r="V360" s="48"/>
      <c r="W360" s="24"/>
      <c r="X360" s="46"/>
      <c r="Y360" s="48"/>
      <c r="Z360" s="46"/>
      <c r="AA360" s="46"/>
      <c r="AB360" s="48"/>
      <c r="AC360" s="48"/>
      <c r="AD360" s="46"/>
    </row>
    <row r="361" spans="3:30" s="178" customFormat="1" ht="54" customHeight="1" x14ac:dyDescent="0.25">
      <c r="C361" s="293" t="s">
        <v>150</v>
      </c>
      <c r="D361" s="329">
        <v>0.75</v>
      </c>
      <c r="E361" s="245" t="s">
        <v>151</v>
      </c>
      <c r="F361" s="260">
        <v>0.87</v>
      </c>
      <c r="G361" s="245" t="s">
        <v>69</v>
      </c>
      <c r="H361" s="113">
        <v>0.77100000000000002</v>
      </c>
      <c r="J361" s="24"/>
      <c r="L361" s="46"/>
      <c r="M361" s="24"/>
      <c r="O361" s="46"/>
      <c r="P361" s="47"/>
      <c r="Q361" s="46"/>
      <c r="R361" s="46"/>
      <c r="S361" s="48"/>
      <c r="T361" s="24"/>
      <c r="U361" s="46"/>
      <c r="V361" s="48"/>
      <c r="W361" s="24"/>
      <c r="X361" s="46"/>
      <c r="Y361" s="48"/>
      <c r="Z361" s="46"/>
      <c r="AA361" s="46"/>
      <c r="AB361" s="48"/>
      <c r="AC361" s="48"/>
      <c r="AD361" s="46"/>
    </row>
    <row r="362" spans="3:30" s="178" customFormat="1" ht="54" customHeight="1" x14ac:dyDescent="0.25">
      <c r="C362" s="294"/>
      <c r="D362" s="330"/>
      <c r="E362" s="245" t="s">
        <v>152</v>
      </c>
      <c r="F362" s="260">
        <v>0.87</v>
      </c>
      <c r="G362" s="245" t="s">
        <v>69</v>
      </c>
      <c r="H362" s="113">
        <v>0.77100000000000002</v>
      </c>
      <c r="J362" s="24"/>
      <c r="L362" s="46"/>
      <c r="M362" s="24"/>
      <c r="O362" s="46"/>
      <c r="P362" s="47"/>
      <c r="Q362" s="46"/>
      <c r="R362" s="46"/>
      <c r="S362" s="48"/>
      <c r="T362" s="24"/>
      <c r="U362" s="46"/>
      <c r="V362" s="48"/>
      <c r="W362" s="24"/>
      <c r="X362" s="46"/>
      <c r="Y362" s="48"/>
      <c r="Z362" s="46"/>
      <c r="AA362" s="46"/>
      <c r="AB362" s="48"/>
      <c r="AC362" s="48"/>
      <c r="AD362" s="46"/>
    </row>
    <row r="363" spans="3:30" s="178" customFormat="1" ht="54" customHeight="1" x14ac:dyDescent="0.25">
      <c r="C363" s="294"/>
      <c r="D363" s="330"/>
      <c r="E363" s="245" t="s">
        <v>153</v>
      </c>
      <c r="F363" s="260">
        <v>0.81</v>
      </c>
      <c r="G363" s="245" t="s">
        <v>67</v>
      </c>
      <c r="H363" s="113">
        <v>0.77100000000000002</v>
      </c>
      <c r="J363" s="24"/>
      <c r="L363" s="46"/>
      <c r="M363" s="24"/>
      <c r="O363" s="46"/>
      <c r="P363" s="47"/>
      <c r="Q363" s="46"/>
      <c r="R363" s="46"/>
      <c r="S363" s="48"/>
      <c r="T363" s="24"/>
      <c r="U363" s="46"/>
      <c r="V363" s="48"/>
      <c r="W363" s="24"/>
      <c r="X363" s="46"/>
      <c r="Y363" s="48"/>
      <c r="Z363" s="46"/>
      <c r="AA363" s="46"/>
      <c r="AB363" s="48"/>
      <c r="AC363" s="48"/>
      <c r="AD363" s="46"/>
    </row>
    <row r="364" spans="3:30" s="178" customFormat="1" ht="54" customHeight="1" x14ac:dyDescent="0.25">
      <c r="C364" s="294"/>
      <c r="D364" s="330"/>
      <c r="E364" s="245" t="s">
        <v>154</v>
      </c>
      <c r="F364" s="260">
        <v>0.82</v>
      </c>
      <c r="G364" s="245" t="s">
        <v>67</v>
      </c>
      <c r="H364" s="113">
        <v>0.77100000000000002</v>
      </c>
      <c r="J364" s="24"/>
      <c r="L364" s="46"/>
      <c r="M364" s="24"/>
      <c r="O364" s="46"/>
      <c r="P364" s="47"/>
      <c r="Q364" s="46"/>
      <c r="R364" s="46"/>
      <c r="S364" s="48"/>
      <c r="T364" s="24"/>
      <c r="U364" s="46"/>
      <c r="V364" s="48"/>
      <c r="W364" s="24"/>
      <c r="X364" s="46"/>
      <c r="Y364" s="48"/>
      <c r="Z364" s="46"/>
      <c r="AA364" s="46"/>
      <c r="AB364" s="48"/>
      <c r="AC364" s="48"/>
      <c r="AD364" s="46"/>
    </row>
    <row r="365" spans="3:30" s="178" customFormat="1" ht="54" customHeight="1" x14ac:dyDescent="0.25">
      <c r="C365" s="294"/>
      <c r="D365" s="330"/>
      <c r="E365" s="245" t="s">
        <v>155</v>
      </c>
      <c r="F365" s="260">
        <v>0.56999999999999995</v>
      </c>
      <c r="G365" s="245" t="s">
        <v>76</v>
      </c>
      <c r="H365" s="113">
        <v>0.77100000000000002</v>
      </c>
      <c r="J365" s="24"/>
      <c r="L365" s="46"/>
      <c r="M365" s="24"/>
      <c r="O365" s="46"/>
      <c r="P365" s="47"/>
      <c r="Q365" s="46"/>
      <c r="R365" s="46"/>
      <c r="S365" s="48"/>
      <c r="T365" s="24"/>
      <c r="U365" s="46"/>
      <c r="V365" s="48"/>
      <c r="W365" s="24"/>
      <c r="X365" s="46"/>
      <c r="Y365" s="48"/>
      <c r="Z365" s="46"/>
      <c r="AA365" s="46"/>
      <c r="AB365" s="48"/>
      <c r="AC365" s="48"/>
      <c r="AD365" s="46"/>
    </row>
    <row r="366" spans="3:30" s="178" customFormat="1" ht="54" customHeight="1" x14ac:dyDescent="0.25">
      <c r="C366" s="294"/>
      <c r="D366" s="330"/>
      <c r="E366" s="245" t="s">
        <v>156</v>
      </c>
      <c r="F366" s="260">
        <v>0.73</v>
      </c>
      <c r="G366" s="245" t="s">
        <v>67</v>
      </c>
      <c r="H366" s="113">
        <v>0.77100000000000002</v>
      </c>
      <c r="J366" s="24"/>
      <c r="L366" s="46"/>
      <c r="M366" s="24"/>
      <c r="O366" s="46"/>
      <c r="P366" s="47"/>
      <c r="Q366" s="46"/>
      <c r="R366" s="46"/>
      <c r="S366" s="48"/>
      <c r="T366" s="24"/>
      <c r="U366" s="46"/>
      <c r="V366" s="48"/>
      <c r="W366" s="24"/>
      <c r="X366" s="46"/>
      <c r="Y366" s="48"/>
      <c r="Z366" s="46"/>
      <c r="AA366" s="46"/>
      <c r="AB366" s="48"/>
      <c r="AC366" s="48"/>
      <c r="AD366" s="46"/>
    </row>
    <row r="367" spans="3:30" s="178" customFormat="1" ht="54" customHeight="1" x14ac:dyDescent="0.25">
      <c r="C367" s="295"/>
      <c r="D367" s="331"/>
      <c r="E367" s="245" t="s">
        <v>157</v>
      </c>
      <c r="F367" s="260">
        <v>0.59</v>
      </c>
      <c r="G367" s="245" t="s">
        <v>76</v>
      </c>
      <c r="H367" s="113">
        <v>0.77100000000000002</v>
      </c>
      <c r="J367" s="24"/>
      <c r="L367" s="46"/>
      <c r="M367" s="24"/>
      <c r="O367" s="46"/>
      <c r="P367" s="47"/>
      <c r="Q367" s="46"/>
      <c r="R367" s="46"/>
      <c r="S367" s="48"/>
      <c r="T367" s="24"/>
      <c r="U367" s="46"/>
      <c r="V367" s="48"/>
      <c r="W367" s="24"/>
      <c r="X367" s="46"/>
      <c r="Y367" s="48"/>
      <c r="Z367" s="46"/>
      <c r="AA367" s="46"/>
      <c r="AB367" s="48"/>
      <c r="AC367" s="48"/>
      <c r="AD367" s="46"/>
    </row>
    <row r="368" spans="3:30" s="178" customFormat="1" ht="54" customHeight="1" x14ac:dyDescent="0.25">
      <c r="C368" s="293" t="s">
        <v>158</v>
      </c>
      <c r="D368" s="329">
        <v>0.95</v>
      </c>
      <c r="E368" s="245" t="s">
        <v>159</v>
      </c>
      <c r="F368" s="260">
        <v>0.97</v>
      </c>
      <c r="G368" s="245" t="s">
        <v>69</v>
      </c>
      <c r="H368" s="113">
        <v>0.77100000000000002</v>
      </c>
      <c r="J368" s="24"/>
      <c r="L368" s="46"/>
      <c r="M368" s="24"/>
      <c r="O368" s="46"/>
      <c r="P368" s="47"/>
      <c r="Q368" s="46"/>
      <c r="R368" s="46"/>
      <c r="S368" s="48"/>
      <c r="T368" s="24"/>
      <c r="U368" s="46"/>
      <c r="V368" s="48"/>
      <c r="W368" s="24"/>
      <c r="X368" s="46"/>
      <c r="Y368" s="48"/>
      <c r="Z368" s="46"/>
      <c r="AA368" s="46"/>
      <c r="AB368" s="48"/>
      <c r="AC368" s="48"/>
      <c r="AD368" s="46"/>
    </row>
    <row r="369" spans="3:30" s="178" customFormat="1" ht="54" customHeight="1" x14ac:dyDescent="0.25">
      <c r="C369" s="294"/>
      <c r="D369" s="330"/>
      <c r="E369" s="245" t="s">
        <v>160</v>
      </c>
      <c r="F369" s="260">
        <v>0.96</v>
      </c>
      <c r="G369" s="245" t="s">
        <v>69</v>
      </c>
      <c r="H369" s="113">
        <v>0.77100000000000002</v>
      </c>
      <c r="J369" s="24"/>
      <c r="L369" s="46"/>
      <c r="M369" s="24"/>
      <c r="O369" s="46"/>
      <c r="P369" s="47"/>
      <c r="Q369" s="46"/>
      <c r="R369" s="46"/>
      <c r="S369" s="48"/>
      <c r="T369" s="24"/>
      <c r="U369" s="46"/>
      <c r="V369" s="48"/>
      <c r="W369" s="24"/>
      <c r="X369" s="46"/>
      <c r="Y369" s="48"/>
      <c r="Z369" s="46"/>
      <c r="AA369" s="46"/>
      <c r="AB369" s="48"/>
      <c r="AC369" s="48"/>
      <c r="AD369" s="46"/>
    </row>
    <row r="370" spans="3:30" s="178" customFormat="1" ht="54" customHeight="1" x14ac:dyDescent="0.25">
      <c r="C370" s="294"/>
      <c r="D370" s="330"/>
      <c r="E370" s="245" t="s">
        <v>161</v>
      </c>
      <c r="F370" s="260">
        <v>0.96</v>
      </c>
      <c r="G370" s="245" t="s">
        <v>69</v>
      </c>
      <c r="H370" s="113">
        <v>0.77100000000000002</v>
      </c>
      <c r="J370" s="24"/>
      <c r="L370" s="46"/>
      <c r="M370" s="24"/>
      <c r="O370" s="46"/>
      <c r="P370" s="47"/>
      <c r="Q370" s="46"/>
      <c r="R370" s="46"/>
      <c r="S370" s="48"/>
      <c r="T370" s="24"/>
      <c r="U370" s="46"/>
      <c r="V370" s="48"/>
      <c r="W370" s="24"/>
      <c r="X370" s="46"/>
      <c r="Y370" s="48"/>
      <c r="Z370" s="46"/>
      <c r="AA370" s="46"/>
      <c r="AB370" s="48"/>
      <c r="AC370" s="48"/>
      <c r="AD370" s="46"/>
    </row>
    <row r="371" spans="3:30" s="178" customFormat="1" ht="54" customHeight="1" x14ac:dyDescent="0.25">
      <c r="C371" s="294"/>
      <c r="D371" s="330"/>
      <c r="E371" s="245" t="s">
        <v>162</v>
      </c>
      <c r="F371" s="260">
        <v>1</v>
      </c>
      <c r="G371" s="245" t="s">
        <v>69</v>
      </c>
      <c r="H371" s="113">
        <v>0.77100000000000002</v>
      </c>
      <c r="J371" s="24"/>
      <c r="L371" s="46"/>
      <c r="M371" s="24"/>
      <c r="O371" s="46"/>
      <c r="P371" s="47"/>
      <c r="Q371" s="46"/>
      <c r="R371" s="46"/>
      <c r="S371" s="48"/>
      <c r="T371" s="24"/>
      <c r="U371" s="46"/>
      <c r="V371" s="48"/>
      <c r="W371" s="24"/>
      <c r="X371" s="46"/>
      <c r="Y371" s="48"/>
      <c r="Z371" s="46"/>
      <c r="AA371" s="46"/>
      <c r="AB371" s="48"/>
      <c r="AC371" s="48"/>
      <c r="AD371" s="46"/>
    </row>
    <row r="372" spans="3:30" s="178" customFormat="1" ht="54" customHeight="1" x14ac:dyDescent="0.25">
      <c r="C372" s="294"/>
      <c r="D372" s="330"/>
      <c r="E372" s="245" t="s">
        <v>163</v>
      </c>
      <c r="F372" s="260">
        <v>1</v>
      </c>
      <c r="G372" s="245" t="s">
        <v>69</v>
      </c>
      <c r="H372" s="113">
        <v>0.77100000000000002</v>
      </c>
      <c r="J372" s="24"/>
      <c r="L372" s="46"/>
      <c r="M372" s="24"/>
      <c r="O372" s="46"/>
      <c r="P372" s="47"/>
      <c r="Q372" s="46"/>
      <c r="R372" s="46"/>
      <c r="S372" s="48"/>
      <c r="T372" s="24"/>
      <c r="U372" s="46"/>
      <c r="V372" s="48"/>
      <c r="W372" s="24"/>
      <c r="X372" s="46"/>
      <c r="Y372" s="48"/>
      <c r="Z372" s="46"/>
      <c r="AA372" s="46"/>
      <c r="AB372" s="48"/>
      <c r="AC372" s="48"/>
      <c r="AD372" s="46"/>
    </row>
    <row r="373" spans="3:30" s="178" customFormat="1" ht="54" customHeight="1" x14ac:dyDescent="0.25">
      <c r="C373" s="294"/>
      <c r="D373" s="330"/>
      <c r="E373" s="245" t="s">
        <v>164</v>
      </c>
      <c r="F373" s="260">
        <v>1</v>
      </c>
      <c r="G373" s="245" t="s">
        <v>69</v>
      </c>
      <c r="H373" s="113">
        <v>0.77100000000000002</v>
      </c>
      <c r="J373" s="24"/>
      <c r="L373" s="46"/>
      <c r="M373" s="24"/>
      <c r="O373" s="46"/>
      <c r="P373" s="47"/>
      <c r="Q373" s="46"/>
      <c r="R373" s="46"/>
      <c r="S373" s="48"/>
      <c r="T373" s="24"/>
      <c r="U373" s="46"/>
      <c r="V373" s="48"/>
      <c r="W373" s="24"/>
      <c r="X373" s="46"/>
      <c r="Y373" s="48"/>
      <c r="Z373" s="46"/>
      <c r="AA373" s="46"/>
      <c r="AB373" s="48"/>
      <c r="AC373" s="48"/>
      <c r="AD373" s="46"/>
    </row>
    <row r="374" spans="3:30" s="178" customFormat="1" ht="54" customHeight="1" x14ac:dyDescent="0.25">
      <c r="C374" s="294"/>
      <c r="D374" s="330"/>
      <c r="E374" s="245" t="s">
        <v>165</v>
      </c>
      <c r="F374" s="260">
        <v>1</v>
      </c>
      <c r="G374" s="245" t="s">
        <v>69</v>
      </c>
      <c r="H374" s="113">
        <v>0.77100000000000002</v>
      </c>
      <c r="J374" s="24"/>
      <c r="L374" s="46"/>
      <c r="M374" s="24"/>
      <c r="O374" s="46"/>
      <c r="P374" s="47"/>
      <c r="Q374" s="46"/>
      <c r="R374" s="46"/>
      <c r="S374" s="48"/>
      <c r="T374" s="24"/>
      <c r="U374" s="46"/>
      <c r="V374" s="48"/>
      <c r="W374" s="24"/>
      <c r="X374" s="46"/>
      <c r="Y374" s="48"/>
      <c r="Z374" s="46"/>
      <c r="AA374" s="46"/>
      <c r="AB374" s="48"/>
      <c r="AC374" s="48"/>
      <c r="AD374" s="46"/>
    </row>
    <row r="375" spans="3:30" s="178" customFormat="1" ht="54" customHeight="1" x14ac:dyDescent="0.25">
      <c r="C375" s="295"/>
      <c r="D375" s="331"/>
      <c r="E375" s="245" t="s">
        <v>166</v>
      </c>
      <c r="F375" s="260">
        <v>0.7</v>
      </c>
      <c r="G375" s="245" t="s">
        <v>67</v>
      </c>
      <c r="H375" s="113">
        <v>0.77100000000000002</v>
      </c>
      <c r="J375" s="24"/>
      <c r="L375" s="46"/>
      <c r="M375" s="24"/>
      <c r="O375" s="46"/>
      <c r="P375" s="47"/>
      <c r="Q375" s="46"/>
      <c r="R375" s="46"/>
      <c r="S375" s="48"/>
      <c r="T375" s="24"/>
      <c r="U375" s="46"/>
      <c r="V375" s="48"/>
      <c r="W375" s="24"/>
      <c r="X375" s="46"/>
      <c r="Y375" s="48"/>
      <c r="Z375" s="46"/>
      <c r="AA375" s="46"/>
      <c r="AB375" s="48"/>
      <c r="AC375" s="48"/>
      <c r="AD375" s="46"/>
    </row>
    <row r="376" spans="3:30" s="178" customFormat="1" ht="54" customHeight="1" x14ac:dyDescent="0.25">
      <c r="C376" s="293" t="s">
        <v>167</v>
      </c>
      <c r="D376" s="329">
        <v>0.87</v>
      </c>
      <c r="E376" s="245" t="s">
        <v>168</v>
      </c>
      <c r="F376" s="260">
        <v>1</v>
      </c>
      <c r="G376" s="245" t="s">
        <v>69</v>
      </c>
      <c r="H376" s="113">
        <v>0.77100000000000002</v>
      </c>
      <c r="J376" s="24"/>
      <c r="L376" s="46"/>
      <c r="M376" s="24"/>
      <c r="O376" s="46"/>
      <c r="P376" s="47"/>
      <c r="Q376" s="46"/>
      <c r="R376" s="46"/>
      <c r="S376" s="48"/>
      <c r="T376" s="24"/>
      <c r="U376" s="46"/>
      <c r="V376" s="48"/>
      <c r="W376" s="24"/>
      <c r="X376" s="46"/>
      <c r="Y376" s="48"/>
      <c r="Z376" s="46"/>
      <c r="AA376" s="46"/>
      <c r="AB376" s="48"/>
      <c r="AC376" s="48"/>
      <c r="AD376" s="46"/>
    </row>
    <row r="377" spans="3:30" s="178" customFormat="1" ht="54" customHeight="1" x14ac:dyDescent="0.25">
      <c r="C377" s="294"/>
      <c r="D377" s="330"/>
      <c r="E377" s="245" t="s">
        <v>169</v>
      </c>
      <c r="F377" s="260">
        <v>0.95</v>
      </c>
      <c r="G377" s="245" t="s">
        <v>69</v>
      </c>
      <c r="H377" s="113">
        <v>0.77100000000000002</v>
      </c>
      <c r="J377" s="24"/>
      <c r="L377" s="46"/>
      <c r="M377" s="24"/>
      <c r="O377" s="46"/>
      <c r="P377" s="47"/>
      <c r="Q377" s="46"/>
      <c r="R377" s="46"/>
      <c r="S377" s="48"/>
      <c r="T377" s="24"/>
      <c r="U377" s="46"/>
      <c r="V377" s="48"/>
      <c r="W377" s="24"/>
      <c r="X377" s="46"/>
      <c r="Y377" s="48"/>
      <c r="Z377" s="46"/>
      <c r="AA377" s="46"/>
      <c r="AB377" s="48"/>
      <c r="AC377" s="48"/>
      <c r="AD377" s="46"/>
    </row>
    <row r="378" spans="3:30" s="178" customFormat="1" ht="54" customHeight="1" x14ac:dyDescent="0.25">
      <c r="C378" s="294"/>
      <c r="D378" s="330"/>
      <c r="E378" s="245" t="s">
        <v>170</v>
      </c>
      <c r="F378" s="260">
        <v>0.94</v>
      </c>
      <c r="G378" s="245" t="s">
        <v>69</v>
      </c>
      <c r="H378" s="113">
        <v>0.77100000000000002</v>
      </c>
      <c r="J378" s="24"/>
      <c r="L378" s="46"/>
      <c r="M378" s="24"/>
      <c r="O378" s="46"/>
      <c r="P378" s="47"/>
      <c r="Q378" s="46"/>
      <c r="R378" s="46"/>
      <c r="S378" s="48"/>
      <c r="T378" s="24"/>
      <c r="U378" s="46"/>
      <c r="V378" s="48"/>
      <c r="W378" s="24"/>
      <c r="X378" s="46"/>
      <c r="Y378" s="48"/>
      <c r="Z378" s="46"/>
      <c r="AA378" s="46"/>
      <c r="AB378" s="48"/>
      <c r="AC378" s="48"/>
      <c r="AD378" s="46"/>
    </row>
    <row r="379" spans="3:30" s="178" customFormat="1" ht="54" customHeight="1" x14ac:dyDescent="0.25">
      <c r="C379" s="294"/>
      <c r="D379" s="330"/>
      <c r="E379" s="245" t="s">
        <v>171</v>
      </c>
      <c r="F379" s="260">
        <v>0.86</v>
      </c>
      <c r="G379" s="245" t="s">
        <v>69</v>
      </c>
      <c r="H379" s="113">
        <v>0.77100000000000002</v>
      </c>
      <c r="J379" s="24"/>
      <c r="L379" s="46"/>
      <c r="M379" s="24"/>
      <c r="O379" s="46"/>
      <c r="P379" s="47"/>
      <c r="Q379" s="46"/>
      <c r="R379" s="46"/>
      <c r="S379" s="48"/>
      <c r="T379" s="24"/>
      <c r="U379" s="46"/>
      <c r="V379" s="48"/>
      <c r="W379" s="24"/>
      <c r="X379" s="46"/>
      <c r="Y379" s="48"/>
      <c r="Z379" s="46"/>
      <c r="AA379" s="46"/>
      <c r="AB379" s="48"/>
      <c r="AC379" s="48"/>
      <c r="AD379" s="46"/>
    </row>
    <row r="380" spans="3:30" s="178" customFormat="1" ht="54" customHeight="1" x14ac:dyDescent="0.25">
      <c r="C380" s="294"/>
      <c r="D380" s="330"/>
      <c r="E380" s="245" t="s">
        <v>172</v>
      </c>
      <c r="F380" s="260">
        <v>0.84</v>
      </c>
      <c r="G380" s="245" t="s">
        <v>67</v>
      </c>
      <c r="H380" s="113">
        <v>0.77100000000000002</v>
      </c>
      <c r="J380" s="24"/>
      <c r="L380" s="46"/>
      <c r="M380" s="24"/>
      <c r="O380" s="46"/>
      <c r="P380" s="47"/>
      <c r="Q380" s="46"/>
      <c r="R380" s="46"/>
      <c r="S380" s="48"/>
      <c r="T380" s="24"/>
      <c r="U380" s="46"/>
      <c r="V380" s="48"/>
      <c r="W380" s="24"/>
      <c r="X380" s="46"/>
      <c r="Y380" s="48"/>
      <c r="Z380" s="46"/>
      <c r="AA380" s="46"/>
      <c r="AB380" s="48"/>
      <c r="AC380" s="48"/>
      <c r="AD380" s="46"/>
    </row>
    <row r="381" spans="3:30" s="178" customFormat="1" ht="54" customHeight="1" x14ac:dyDescent="0.25">
      <c r="C381" s="294"/>
      <c r="D381" s="330"/>
      <c r="E381" s="245" t="s">
        <v>173</v>
      </c>
      <c r="F381" s="260">
        <v>0.88</v>
      </c>
      <c r="G381" s="245" t="s">
        <v>69</v>
      </c>
      <c r="H381" s="113">
        <v>0.77100000000000002</v>
      </c>
      <c r="J381" s="24"/>
      <c r="L381" s="46"/>
      <c r="M381" s="24"/>
      <c r="O381" s="46"/>
      <c r="P381" s="47"/>
      <c r="Q381" s="46"/>
      <c r="R381" s="46"/>
      <c r="S381" s="48"/>
      <c r="T381" s="24"/>
      <c r="U381" s="46"/>
      <c r="V381" s="48"/>
      <c r="W381" s="24"/>
      <c r="X381" s="46"/>
      <c r="Y381" s="48"/>
      <c r="Z381" s="46"/>
      <c r="AA381" s="46"/>
      <c r="AB381" s="48"/>
      <c r="AC381" s="48"/>
      <c r="AD381" s="46"/>
    </row>
    <row r="382" spans="3:30" s="178" customFormat="1" ht="54" customHeight="1" x14ac:dyDescent="0.25">
      <c r="C382" s="294"/>
      <c r="D382" s="330"/>
      <c r="E382" s="245" t="s">
        <v>174</v>
      </c>
      <c r="F382" s="260">
        <v>0.84</v>
      </c>
      <c r="G382" s="245" t="s">
        <v>67</v>
      </c>
      <c r="H382" s="113">
        <v>0.77100000000000002</v>
      </c>
      <c r="J382" s="24"/>
      <c r="L382" s="46"/>
      <c r="M382" s="24"/>
      <c r="O382" s="46"/>
      <c r="P382" s="47"/>
      <c r="Q382" s="46"/>
      <c r="R382" s="46"/>
      <c r="S382" s="48"/>
      <c r="T382" s="24"/>
      <c r="U382" s="46"/>
      <c r="V382" s="48"/>
      <c r="W382" s="24"/>
      <c r="X382" s="46"/>
      <c r="Y382" s="48"/>
      <c r="Z382" s="46"/>
      <c r="AA382" s="46"/>
      <c r="AB382" s="48"/>
      <c r="AC382" s="48"/>
      <c r="AD382" s="46"/>
    </row>
    <row r="383" spans="3:30" s="178" customFormat="1" ht="54" customHeight="1" x14ac:dyDescent="0.25">
      <c r="C383" s="294"/>
      <c r="D383" s="330"/>
      <c r="E383" s="245" t="s">
        <v>175</v>
      </c>
      <c r="F383" s="260">
        <v>0.88</v>
      </c>
      <c r="G383" s="245" t="s">
        <v>69</v>
      </c>
      <c r="H383" s="113">
        <v>0.77100000000000002</v>
      </c>
      <c r="J383" s="24"/>
      <c r="L383" s="46"/>
      <c r="M383" s="24"/>
      <c r="O383" s="46"/>
      <c r="P383" s="47"/>
      <c r="Q383" s="46"/>
      <c r="R383" s="46"/>
      <c r="S383" s="48"/>
      <c r="T383" s="24"/>
      <c r="U383" s="46"/>
      <c r="V383" s="48"/>
      <c r="W383" s="24"/>
      <c r="X383" s="46"/>
      <c r="Y383" s="48"/>
      <c r="Z383" s="46"/>
      <c r="AA383" s="46"/>
      <c r="AB383" s="48"/>
      <c r="AC383" s="48"/>
      <c r="AD383" s="46"/>
    </row>
    <row r="384" spans="3:30" s="178" customFormat="1" ht="54" customHeight="1" x14ac:dyDescent="0.25">
      <c r="C384" s="294"/>
      <c r="D384" s="330"/>
      <c r="E384" s="245" t="s">
        <v>176</v>
      </c>
      <c r="F384" s="260">
        <v>0.78</v>
      </c>
      <c r="G384" s="245" t="s">
        <v>67</v>
      </c>
      <c r="H384" s="113">
        <v>0.77100000000000002</v>
      </c>
      <c r="J384" s="24"/>
      <c r="L384" s="46"/>
      <c r="M384" s="24"/>
      <c r="O384" s="46"/>
      <c r="P384" s="47"/>
      <c r="Q384" s="46"/>
      <c r="R384" s="46"/>
      <c r="S384" s="48"/>
      <c r="T384" s="24"/>
      <c r="U384" s="46"/>
      <c r="V384" s="48"/>
      <c r="W384" s="24"/>
      <c r="X384" s="46"/>
      <c r="Y384" s="48"/>
      <c r="Z384" s="46"/>
      <c r="AA384" s="46"/>
      <c r="AB384" s="48"/>
      <c r="AC384" s="48"/>
      <c r="AD384" s="46"/>
    </row>
    <row r="385" spans="3:30" s="178" customFormat="1" ht="54" customHeight="1" x14ac:dyDescent="0.25">
      <c r="C385" s="294"/>
      <c r="D385" s="330"/>
      <c r="E385" s="245" t="s">
        <v>177</v>
      </c>
      <c r="F385" s="260">
        <v>0.82</v>
      </c>
      <c r="G385" s="245" t="s">
        <v>67</v>
      </c>
      <c r="H385" s="113">
        <v>0.77100000000000002</v>
      </c>
      <c r="J385" s="24"/>
      <c r="L385" s="46"/>
      <c r="M385" s="24"/>
      <c r="O385" s="46"/>
      <c r="P385" s="47"/>
      <c r="Q385" s="46"/>
      <c r="R385" s="46"/>
      <c r="S385" s="48"/>
      <c r="T385" s="24"/>
      <c r="U385" s="46"/>
      <c r="V385" s="48"/>
      <c r="W385" s="24"/>
      <c r="X385" s="46"/>
      <c r="Y385" s="48"/>
      <c r="Z385" s="46"/>
      <c r="AA385" s="46"/>
      <c r="AB385" s="48"/>
      <c r="AC385" s="48"/>
      <c r="AD385" s="46"/>
    </row>
    <row r="386" spans="3:30" s="178" customFormat="1" ht="54" customHeight="1" x14ac:dyDescent="0.25">
      <c r="C386" s="294"/>
      <c r="D386" s="330"/>
      <c r="E386" s="245" t="s">
        <v>178</v>
      </c>
      <c r="F386" s="260">
        <v>0.97</v>
      </c>
      <c r="G386" s="245" t="s">
        <v>69</v>
      </c>
      <c r="H386" s="113">
        <v>0.77100000000000002</v>
      </c>
      <c r="J386" s="24"/>
      <c r="L386" s="46"/>
      <c r="M386" s="24"/>
      <c r="O386" s="46"/>
      <c r="P386" s="47"/>
      <c r="Q386" s="46"/>
      <c r="R386" s="46"/>
      <c r="S386" s="48"/>
      <c r="T386" s="24"/>
      <c r="U386" s="46"/>
      <c r="V386" s="48"/>
      <c r="W386" s="24"/>
      <c r="X386" s="46"/>
      <c r="Y386" s="48"/>
      <c r="Z386" s="46"/>
      <c r="AA386" s="46"/>
      <c r="AB386" s="48"/>
      <c r="AC386" s="48"/>
      <c r="AD386" s="46"/>
    </row>
    <row r="387" spans="3:30" s="178" customFormat="1" ht="54" customHeight="1" x14ac:dyDescent="0.25">
      <c r="C387" s="295"/>
      <c r="D387" s="331"/>
      <c r="E387" s="245" t="s">
        <v>179</v>
      </c>
      <c r="F387" s="260">
        <v>0.69</v>
      </c>
      <c r="G387" s="245" t="s">
        <v>67</v>
      </c>
      <c r="H387" s="113">
        <v>0.77100000000000002</v>
      </c>
      <c r="J387" s="24"/>
      <c r="L387" s="46"/>
      <c r="M387" s="24"/>
      <c r="O387" s="46"/>
      <c r="P387" s="47"/>
      <c r="Q387" s="46"/>
      <c r="R387" s="46"/>
      <c r="S387" s="48"/>
      <c r="T387" s="24"/>
      <c r="U387" s="46"/>
      <c r="V387" s="48"/>
      <c r="W387" s="24"/>
      <c r="X387" s="46"/>
      <c r="Y387" s="48"/>
      <c r="Z387" s="46"/>
      <c r="AA387" s="46"/>
      <c r="AB387" s="48"/>
      <c r="AC387" s="48"/>
      <c r="AD387" s="46"/>
    </row>
    <row r="388" spans="3:30" s="178" customFormat="1" ht="54" customHeight="1" x14ac:dyDescent="0.25">
      <c r="C388" s="293" t="s">
        <v>180</v>
      </c>
      <c r="D388" s="329">
        <v>0.93</v>
      </c>
      <c r="E388" s="245" t="s">
        <v>181</v>
      </c>
      <c r="F388" s="260">
        <v>0.91</v>
      </c>
      <c r="G388" s="245" t="s">
        <v>69</v>
      </c>
      <c r="H388" s="113">
        <v>0.77100000000000002</v>
      </c>
      <c r="J388" s="24"/>
      <c r="L388" s="46"/>
      <c r="M388" s="24"/>
      <c r="O388" s="46"/>
      <c r="P388" s="47"/>
      <c r="Q388" s="46"/>
      <c r="R388" s="46"/>
      <c r="S388" s="48"/>
      <c r="T388" s="24"/>
      <c r="U388" s="46"/>
      <c r="V388" s="48"/>
      <c r="W388" s="24"/>
      <c r="X388" s="46"/>
      <c r="Y388" s="48"/>
      <c r="Z388" s="46"/>
      <c r="AA388" s="46"/>
      <c r="AB388" s="48"/>
      <c r="AC388" s="48"/>
      <c r="AD388" s="46"/>
    </row>
    <row r="389" spans="3:30" s="178" customFormat="1" ht="54" customHeight="1" x14ac:dyDescent="0.25">
      <c r="C389" s="294"/>
      <c r="D389" s="330"/>
      <c r="E389" s="245" t="s">
        <v>182</v>
      </c>
      <c r="F389" s="260">
        <v>0.95</v>
      </c>
      <c r="G389" s="245" t="s">
        <v>69</v>
      </c>
      <c r="H389" s="113">
        <v>0.77100000000000002</v>
      </c>
      <c r="J389" s="24"/>
      <c r="L389" s="46"/>
      <c r="M389" s="24"/>
      <c r="O389" s="46"/>
      <c r="P389" s="47"/>
      <c r="Q389" s="46"/>
      <c r="R389" s="46"/>
      <c r="S389" s="48"/>
      <c r="T389" s="24"/>
      <c r="U389" s="46"/>
      <c r="V389" s="48"/>
      <c r="W389" s="24"/>
      <c r="X389" s="46"/>
      <c r="Y389" s="48"/>
      <c r="Z389" s="46"/>
      <c r="AA389" s="46"/>
      <c r="AB389" s="48"/>
      <c r="AC389" s="48"/>
      <c r="AD389" s="46"/>
    </row>
    <row r="390" spans="3:30" s="178" customFormat="1" ht="54" customHeight="1" x14ac:dyDescent="0.25">
      <c r="C390" s="294"/>
      <c r="D390" s="330"/>
      <c r="E390" s="245" t="s">
        <v>183</v>
      </c>
      <c r="F390" s="260">
        <v>0.94</v>
      </c>
      <c r="G390" s="245" t="s">
        <v>69</v>
      </c>
      <c r="H390" s="113">
        <v>0.77100000000000002</v>
      </c>
      <c r="J390" s="24"/>
      <c r="L390" s="46"/>
      <c r="M390" s="24"/>
      <c r="O390" s="46"/>
      <c r="P390" s="47"/>
      <c r="Q390" s="46"/>
      <c r="R390" s="46"/>
      <c r="S390" s="48"/>
      <c r="T390" s="24"/>
      <c r="U390" s="46"/>
      <c r="V390" s="48"/>
      <c r="W390" s="24"/>
      <c r="X390" s="46"/>
      <c r="Y390" s="48"/>
      <c r="Z390" s="46"/>
      <c r="AA390" s="46"/>
      <c r="AB390" s="48"/>
      <c r="AC390" s="48"/>
      <c r="AD390" s="46"/>
    </row>
    <row r="391" spans="3:30" s="178" customFormat="1" ht="54" customHeight="1" x14ac:dyDescent="0.25">
      <c r="C391" s="294"/>
      <c r="D391" s="330"/>
      <c r="E391" s="245" t="s">
        <v>184</v>
      </c>
      <c r="F391" s="260">
        <v>0.98</v>
      </c>
      <c r="G391" s="245" t="s">
        <v>69</v>
      </c>
      <c r="H391" s="113">
        <v>0.77100000000000002</v>
      </c>
      <c r="J391" s="24"/>
      <c r="L391" s="46"/>
      <c r="M391" s="24"/>
      <c r="O391" s="46"/>
      <c r="P391" s="47"/>
      <c r="Q391" s="46"/>
      <c r="R391" s="46"/>
      <c r="S391" s="48"/>
      <c r="T391" s="24"/>
      <c r="U391" s="46"/>
      <c r="V391" s="48"/>
      <c r="W391" s="24"/>
      <c r="X391" s="46"/>
      <c r="Y391" s="48"/>
      <c r="Z391" s="46"/>
      <c r="AA391" s="46"/>
      <c r="AB391" s="48"/>
      <c r="AC391" s="48"/>
      <c r="AD391" s="46"/>
    </row>
    <row r="392" spans="3:30" s="178" customFormat="1" ht="54" customHeight="1" x14ac:dyDescent="0.25">
      <c r="C392" s="294"/>
      <c r="D392" s="330"/>
      <c r="E392" s="245" t="s">
        <v>185</v>
      </c>
      <c r="F392" s="260">
        <v>0.88</v>
      </c>
      <c r="G392" s="245" t="s">
        <v>69</v>
      </c>
      <c r="H392" s="113">
        <v>0.77100000000000002</v>
      </c>
      <c r="J392" s="24"/>
      <c r="L392" s="46"/>
      <c r="M392" s="24"/>
      <c r="O392" s="46"/>
      <c r="P392" s="47"/>
      <c r="Q392" s="46"/>
      <c r="R392" s="46"/>
      <c r="S392" s="48"/>
      <c r="T392" s="24"/>
      <c r="U392" s="46"/>
      <c r="V392" s="48"/>
      <c r="W392" s="24"/>
      <c r="X392" s="46"/>
      <c r="Y392" s="48"/>
      <c r="Z392" s="46"/>
      <c r="AA392" s="46"/>
      <c r="AB392" s="48"/>
      <c r="AC392" s="48"/>
      <c r="AD392" s="46"/>
    </row>
    <row r="393" spans="3:30" s="178" customFormat="1" ht="54" customHeight="1" x14ac:dyDescent="0.25">
      <c r="C393" s="294"/>
      <c r="D393" s="330"/>
      <c r="E393" s="245" t="s">
        <v>186</v>
      </c>
      <c r="F393" s="260">
        <v>1</v>
      </c>
      <c r="G393" s="245" t="s">
        <v>69</v>
      </c>
      <c r="H393" s="113">
        <v>0.77100000000000002</v>
      </c>
      <c r="J393" s="24"/>
      <c r="L393" s="46"/>
      <c r="M393" s="24"/>
      <c r="O393" s="46"/>
      <c r="P393" s="47"/>
      <c r="Q393" s="46"/>
      <c r="R393" s="46"/>
      <c r="S393" s="48"/>
      <c r="T393" s="24"/>
      <c r="U393" s="46"/>
      <c r="V393" s="48"/>
      <c r="W393" s="24"/>
      <c r="X393" s="46"/>
      <c r="Y393" s="48"/>
      <c r="Z393" s="46"/>
      <c r="AA393" s="46"/>
      <c r="AB393" s="48"/>
      <c r="AC393" s="48"/>
      <c r="AD393" s="46"/>
    </row>
    <row r="394" spans="3:30" s="178" customFormat="1" ht="54" customHeight="1" x14ac:dyDescent="0.25">
      <c r="C394" s="294"/>
      <c r="D394" s="330"/>
      <c r="E394" s="245" t="s">
        <v>187</v>
      </c>
      <c r="F394" s="260">
        <v>0.94</v>
      </c>
      <c r="G394" s="245" t="s">
        <v>69</v>
      </c>
      <c r="H394" s="113">
        <v>0.77100000000000002</v>
      </c>
      <c r="J394" s="24"/>
      <c r="L394" s="46"/>
      <c r="M394" s="24"/>
      <c r="O394" s="46"/>
      <c r="P394" s="47"/>
      <c r="Q394" s="46"/>
      <c r="R394" s="46"/>
      <c r="S394" s="48"/>
      <c r="T394" s="24"/>
      <c r="U394" s="46"/>
      <c r="V394" s="48"/>
      <c r="W394" s="24"/>
      <c r="X394" s="46"/>
      <c r="Y394" s="48"/>
      <c r="Z394" s="46"/>
      <c r="AA394" s="46"/>
      <c r="AB394" s="48"/>
      <c r="AC394" s="48"/>
      <c r="AD394" s="46"/>
    </row>
    <row r="395" spans="3:30" s="178" customFormat="1" ht="54" customHeight="1" x14ac:dyDescent="0.25">
      <c r="C395" s="294"/>
      <c r="D395" s="330"/>
      <c r="E395" s="245" t="s">
        <v>188</v>
      </c>
      <c r="F395" s="260">
        <v>0.96</v>
      </c>
      <c r="G395" s="245" t="s">
        <v>69</v>
      </c>
      <c r="H395" s="113">
        <v>0.77100000000000002</v>
      </c>
      <c r="J395" s="24"/>
      <c r="L395" s="46"/>
      <c r="M395" s="24"/>
      <c r="O395" s="46"/>
      <c r="P395" s="47"/>
      <c r="Q395" s="46"/>
      <c r="R395" s="46"/>
      <c r="S395" s="48"/>
      <c r="T395" s="24"/>
      <c r="U395" s="46"/>
      <c r="V395" s="48"/>
      <c r="W395" s="24"/>
      <c r="X395" s="46"/>
      <c r="Y395" s="48"/>
      <c r="Z395" s="46"/>
      <c r="AA395" s="46"/>
      <c r="AB395" s="48"/>
      <c r="AC395" s="48"/>
      <c r="AD395" s="46"/>
    </row>
    <row r="396" spans="3:30" s="178" customFormat="1" ht="54" customHeight="1" x14ac:dyDescent="0.25">
      <c r="C396" s="294"/>
      <c r="D396" s="330"/>
      <c r="E396" s="245" t="s">
        <v>189</v>
      </c>
      <c r="F396" s="260">
        <v>1</v>
      </c>
      <c r="G396" s="245" t="s">
        <v>69</v>
      </c>
      <c r="H396" s="113">
        <v>0.77100000000000002</v>
      </c>
      <c r="J396" s="24"/>
      <c r="L396" s="46"/>
      <c r="M396" s="24"/>
      <c r="O396" s="46"/>
      <c r="P396" s="47"/>
      <c r="Q396" s="46"/>
      <c r="R396" s="46"/>
      <c r="S396" s="48"/>
      <c r="T396" s="24"/>
      <c r="U396" s="46"/>
      <c r="V396" s="48"/>
      <c r="W396" s="24"/>
      <c r="X396" s="46"/>
      <c r="Y396" s="48"/>
      <c r="Z396" s="46"/>
      <c r="AA396" s="46"/>
      <c r="AB396" s="48"/>
      <c r="AC396" s="48"/>
      <c r="AD396" s="46"/>
    </row>
    <row r="397" spans="3:30" s="178" customFormat="1" ht="54" customHeight="1" x14ac:dyDescent="0.25">
      <c r="C397" s="295"/>
      <c r="D397" s="331"/>
      <c r="E397" s="245" t="s">
        <v>190</v>
      </c>
      <c r="F397" s="260">
        <v>0.71</v>
      </c>
      <c r="G397" s="245" t="s">
        <v>67</v>
      </c>
      <c r="H397" s="113">
        <v>0.77100000000000002</v>
      </c>
      <c r="J397" s="24"/>
      <c r="L397" s="46"/>
      <c r="M397" s="24"/>
      <c r="O397" s="46"/>
      <c r="P397" s="47"/>
      <c r="Q397" s="46"/>
      <c r="R397" s="46"/>
      <c r="S397" s="48"/>
      <c r="T397" s="24"/>
      <c r="U397" s="46"/>
      <c r="V397" s="48"/>
      <c r="W397" s="24"/>
      <c r="X397" s="46"/>
      <c r="Y397" s="48"/>
      <c r="Z397" s="46"/>
      <c r="AA397" s="46"/>
      <c r="AB397" s="48"/>
      <c r="AC397" s="48"/>
      <c r="AD397" s="46"/>
    </row>
    <row r="398" spans="3:30" s="178" customFormat="1" ht="54" customHeight="1" x14ac:dyDescent="0.25">
      <c r="C398" s="293" t="s">
        <v>191</v>
      </c>
      <c r="D398" s="329">
        <v>0.9</v>
      </c>
      <c r="E398" s="245" t="s">
        <v>192</v>
      </c>
      <c r="F398" s="260">
        <v>1</v>
      </c>
      <c r="G398" s="245" t="s">
        <v>69</v>
      </c>
      <c r="H398" s="113">
        <v>0.77100000000000002</v>
      </c>
      <c r="J398" s="24"/>
      <c r="L398" s="46"/>
      <c r="M398" s="24"/>
      <c r="O398" s="46"/>
      <c r="P398" s="47"/>
      <c r="Q398" s="46"/>
      <c r="R398" s="46"/>
      <c r="S398" s="48"/>
      <c r="T398" s="24"/>
      <c r="U398" s="46"/>
      <c r="V398" s="48"/>
      <c r="W398" s="24"/>
      <c r="X398" s="46"/>
      <c r="Y398" s="48"/>
      <c r="Z398" s="46"/>
      <c r="AA398" s="46"/>
      <c r="AB398" s="48"/>
      <c r="AC398" s="48"/>
      <c r="AD398" s="46"/>
    </row>
    <row r="399" spans="3:30" s="178" customFormat="1" ht="54" customHeight="1" x14ac:dyDescent="0.25">
      <c r="C399" s="294"/>
      <c r="D399" s="330"/>
      <c r="E399" s="245" t="s">
        <v>193</v>
      </c>
      <c r="F399" s="260">
        <v>0.82</v>
      </c>
      <c r="G399" s="245" t="s">
        <v>67</v>
      </c>
      <c r="H399" s="113">
        <v>0.77100000000000002</v>
      </c>
      <c r="J399" s="24"/>
      <c r="L399" s="46"/>
      <c r="M399" s="24"/>
      <c r="O399" s="46"/>
      <c r="P399" s="47"/>
      <c r="Q399" s="46"/>
      <c r="R399" s="46"/>
      <c r="S399" s="48"/>
      <c r="T399" s="24"/>
      <c r="U399" s="46"/>
      <c r="V399" s="48"/>
      <c r="W399" s="24"/>
      <c r="X399" s="46"/>
      <c r="Y399" s="48"/>
      <c r="Z399" s="46"/>
      <c r="AA399" s="46"/>
      <c r="AB399" s="48"/>
      <c r="AC399" s="48"/>
      <c r="AD399" s="46"/>
    </row>
    <row r="400" spans="3:30" s="178" customFormat="1" ht="54" customHeight="1" x14ac:dyDescent="0.25">
      <c r="C400" s="294"/>
      <c r="D400" s="330"/>
      <c r="E400" s="245" t="s">
        <v>194</v>
      </c>
      <c r="F400" s="260">
        <v>0.92</v>
      </c>
      <c r="G400" s="245" t="s">
        <v>69</v>
      </c>
      <c r="H400" s="113">
        <v>0.77100000000000002</v>
      </c>
      <c r="J400" s="24"/>
      <c r="L400" s="46"/>
      <c r="M400" s="24"/>
      <c r="O400" s="46"/>
      <c r="P400" s="47"/>
      <c r="Q400" s="46"/>
      <c r="R400" s="46"/>
      <c r="S400" s="48"/>
      <c r="T400" s="24"/>
      <c r="U400" s="46"/>
      <c r="V400" s="48"/>
      <c r="W400" s="24"/>
      <c r="X400" s="46"/>
      <c r="Y400" s="48"/>
      <c r="Z400" s="46"/>
      <c r="AA400" s="46"/>
      <c r="AB400" s="48"/>
      <c r="AC400" s="48"/>
      <c r="AD400" s="46"/>
    </row>
    <row r="401" spans="3:30" s="178" customFormat="1" ht="54" customHeight="1" x14ac:dyDescent="0.25">
      <c r="C401" s="294"/>
      <c r="D401" s="330"/>
      <c r="E401" s="245" t="s">
        <v>195</v>
      </c>
      <c r="F401" s="260">
        <v>1</v>
      </c>
      <c r="G401" s="245" t="s">
        <v>69</v>
      </c>
      <c r="H401" s="113">
        <v>0.77100000000000002</v>
      </c>
      <c r="J401" s="24"/>
      <c r="L401" s="46"/>
      <c r="M401" s="24"/>
      <c r="O401" s="46"/>
      <c r="P401" s="47"/>
      <c r="Q401" s="46"/>
      <c r="R401" s="46"/>
      <c r="S401" s="48"/>
      <c r="T401" s="24"/>
      <c r="U401" s="46"/>
      <c r="V401" s="48"/>
      <c r="W401" s="24"/>
      <c r="X401" s="46"/>
      <c r="Y401" s="48"/>
      <c r="Z401" s="46"/>
      <c r="AA401" s="46"/>
      <c r="AB401" s="48"/>
      <c r="AC401" s="48"/>
      <c r="AD401" s="46"/>
    </row>
    <row r="402" spans="3:30" s="178" customFormat="1" ht="54" customHeight="1" x14ac:dyDescent="0.25">
      <c r="C402" s="294"/>
      <c r="D402" s="330"/>
      <c r="E402" s="245" t="s">
        <v>196</v>
      </c>
      <c r="F402" s="260">
        <v>1</v>
      </c>
      <c r="G402" s="245" t="s">
        <v>69</v>
      </c>
      <c r="H402" s="113">
        <v>0.77100000000000002</v>
      </c>
      <c r="J402" s="24"/>
      <c r="L402" s="46"/>
      <c r="M402" s="24"/>
      <c r="O402" s="46"/>
      <c r="P402" s="47"/>
      <c r="Q402" s="46"/>
      <c r="R402" s="46"/>
      <c r="S402" s="48"/>
      <c r="T402" s="24"/>
      <c r="U402" s="46"/>
      <c r="V402" s="48"/>
      <c r="W402" s="24"/>
      <c r="X402" s="46"/>
      <c r="Y402" s="48"/>
      <c r="Z402" s="46"/>
      <c r="AA402" s="46"/>
      <c r="AB402" s="48"/>
      <c r="AC402" s="48"/>
      <c r="AD402" s="46"/>
    </row>
    <row r="403" spans="3:30" s="178" customFormat="1" ht="54" customHeight="1" x14ac:dyDescent="0.25">
      <c r="C403" s="294"/>
      <c r="D403" s="330"/>
      <c r="E403" s="245" t="s">
        <v>197</v>
      </c>
      <c r="F403" s="260">
        <v>0.95</v>
      </c>
      <c r="G403" s="245" t="s">
        <v>69</v>
      </c>
      <c r="H403" s="113">
        <v>0.77100000000000002</v>
      </c>
      <c r="J403" s="24"/>
      <c r="L403" s="46"/>
      <c r="M403" s="24"/>
      <c r="O403" s="46"/>
      <c r="P403" s="47"/>
      <c r="Q403" s="46"/>
      <c r="R403" s="46"/>
      <c r="S403" s="48"/>
      <c r="T403" s="24"/>
      <c r="U403" s="46"/>
      <c r="V403" s="48"/>
      <c r="W403" s="24"/>
      <c r="X403" s="46"/>
      <c r="Y403" s="48"/>
      <c r="Z403" s="46"/>
      <c r="AA403" s="46"/>
      <c r="AB403" s="48"/>
      <c r="AC403" s="48"/>
      <c r="AD403" s="46"/>
    </row>
    <row r="404" spans="3:30" s="178" customFormat="1" ht="54" customHeight="1" x14ac:dyDescent="0.25">
      <c r="C404" s="294"/>
      <c r="D404" s="330"/>
      <c r="E404" s="245" t="s">
        <v>198</v>
      </c>
      <c r="F404" s="260">
        <v>0.91</v>
      </c>
      <c r="G404" s="245" t="s">
        <v>69</v>
      </c>
      <c r="H404" s="113">
        <v>0.77100000000000002</v>
      </c>
      <c r="J404" s="24"/>
      <c r="L404" s="46"/>
      <c r="M404" s="24"/>
      <c r="O404" s="46"/>
      <c r="P404" s="47"/>
      <c r="Q404" s="46"/>
      <c r="R404" s="46"/>
      <c r="S404" s="48"/>
      <c r="T404" s="24"/>
      <c r="U404" s="46"/>
      <c r="V404" s="48"/>
      <c r="W404" s="24"/>
      <c r="X404" s="46"/>
      <c r="Y404" s="48"/>
      <c r="Z404" s="46"/>
      <c r="AA404" s="46"/>
      <c r="AB404" s="48"/>
      <c r="AC404" s="48"/>
      <c r="AD404" s="46"/>
    </row>
    <row r="405" spans="3:30" s="178" customFormat="1" ht="54" customHeight="1" x14ac:dyDescent="0.25">
      <c r="C405" s="295"/>
      <c r="D405" s="331"/>
      <c r="E405" s="245" t="s">
        <v>199</v>
      </c>
      <c r="F405" s="260">
        <v>0.57999999999999996</v>
      </c>
      <c r="G405" s="245" t="s">
        <v>76</v>
      </c>
      <c r="H405" s="113">
        <v>0.77100000000000002</v>
      </c>
      <c r="J405" s="24"/>
      <c r="L405" s="46"/>
      <c r="M405" s="24"/>
      <c r="O405" s="46"/>
      <c r="P405" s="47"/>
      <c r="Q405" s="46"/>
      <c r="R405" s="46"/>
      <c r="S405" s="48"/>
      <c r="T405" s="24"/>
      <c r="U405" s="46"/>
      <c r="V405" s="48"/>
      <c r="W405" s="24"/>
      <c r="X405" s="46"/>
      <c r="Y405" s="48"/>
      <c r="Z405" s="46"/>
      <c r="AA405" s="46"/>
      <c r="AB405" s="48"/>
      <c r="AC405" s="48"/>
      <c r="AD405" s="46"/>
    </row>
    <row r="406" spans="3:30" s="178" customFormat="1" ht="54" customHeight="1" x14ac:dyDescent="0.25">
      <c r="C406" s="293" t="s">
        <v>200</v>
      </c>
      <c r="D406" s="329">
        <v>0.89</v>
      </c>
      <c r="E406" s="245" t="s">
        <v>201</v>
      </c>
      <c r="F406" s="260">
        <v>0.85</v>
      </c>
      <c r="G406" s="245" t="s">
        <v>69</v>
      </c>
      <c r="H406" s="113">
        <v>0.77100000000000002</v>
      </c>
      <c r="J406" s="24"/>
      <c r="L406" s="46"/>
      <c r="M406" s="24"/>
      <c r="O406" s="46"/>
      <c r="P406" s="47"/>
      <c r="Q406" s="46"/>
      <c r="R406" s="46"/>
      <c r="S406" s="48"/>
      <c r="T406" s="24"/>
      <c r="U406" s="46"/>
      <c r="V406" s="48"/>
      <c r="W406" s="24"/>
      <c r="X406" s="46"/>
      <c r="Y406" s="48"/>
      <c r="Z406" s="46"/>
      <c r="AA406" s="46"/>
      <c r="AB406" s="48"/>
      <c r="AC406" s="48"/>
      <c r="AD406" s="46"/>
    </row>
    <row r="407" spans="3:30" s="178" customFormat="1" ht="54" customHeight="1" x14ac:dyDescent="0.25">
      <c r="C407" s="294"/>
      <c r="D407" s="330"/>
      <c r="E407" s="245" t="s">
        <v>202</v>
      </c>
      <c r="F407" s="260">
        <v>0.84</v>
      </c>
      <c r="G407" s="245" t="s">
        <v>67</v>
      </c>
      <c r="H407" s="113">
        <v>0.77100000000000002</v>
      </c>
      <c r="J407" s="24"/>
      <c r="L407" s="46"/>
      <c r="M407" s="24"/>
      <c r="O407" s="46"/>
      <c r="P407" s="47"/>
      <c r="Q407" s="46"/>
      <c r="R407" s="46"/>
      <c r="S407" s="48"/>
      <c r="T407" s="24"/>
      <c r="U407" s="46"/>
      <c r="V407" s="48"/>
      <c r="W407" s="24"/>
      <c r="X407" s="46"/>
      <c r="Y407" s="48"/>
      <c r="Z407" s="46"/>
      <c r="AA407" s="46"/>
      <c r="AB407" s="48"/>
      <c r="AC407" s="48"/>
      <c r="AD407" s="46"/>
    </row>
    <row r="408" spans="3:30" s="178" customFormat="1" ht="54" customHeight="1" x14ac:dyDescent="0.25">
      <c r="C408" s="294"/>
      <c r="D408" s="330"/>
      <c r="E408" s="245" t="s">
        <v>203</v>
      </c>
      <c r="F408" s="260">
        <v>0.99</v>
      </c>
      <c r="G408" s="245" t="s">
        <v>69</v>
      </c>
      <c r="H408" s="113">
        <v>0.77100000000000002</v>
      </c>
      <c r="J408" s="24"/>
      <c r="L408" s="46"/>
      <c r="M408" s="24"/>
      <c r="O408" s="46"/>
      <c r="P408" s="47"/>
      <c r="Q408" s="46"/>
      <c r="R408" s="46"/>
      <c r="S408" s="48"/>
      <c r="T408" s="24"/>
      <c r="U408" s="46"/>
      <c r="V408" s="48"/>
      <c r="W408" s="24"/>
      <c r="X408" s="46"/>
      <c r="Y408" s="48"/>
      <c r="Z408" s="46"/>
      <c r="AA408" s="46"/>
      <c r="AB408" s="48"/>
      <c r="AC408" s="48"/>
      <c r="AD408" s="46"/>
    </row>
    <row r="409" spans="3:30" s="178" customFormat="1" ht="54" customHeight="1" x14ac:dyDescent="0.25">
      <c r="C409" s="294"/>
      <c r="D409" s="330"/>
      <c r="E409" s="245" t="s">
        <v>204</v>
      </c>
      <c r="F409" s="260">
        <v>1</v>
      </c>
      <c r="G409" s="245" t="s">
        <v>69</v>
      </c>
      <c r="H409" s="113">
        <v>0.77100000000000002</v>
      </c>
      <c r="J409" s="24"/>
      <c r="L409" s="46"/>
      <c r="M409" s="24"/>
      <c r="O409" s="46"/>
      <c r="P409" s="47"/>
      <c r="Q409" s="46"/>
      <c r="R409" s="46"/>
      <c r="S409" s="48"/>
      <c r="T409" s="24"/>
      <c r="U409" s="46"/>
      <c r="V409" s="48"/>
      <c r="W409" s="24"/>
      <c r="X409" s="46"/>
      <c r="Y409" s="48"/>
      <c r="Z409" s="46"/>
      <c r="AA409" s="46"/>
      <c r="AB409" s="48"/>
      <c r="AC409" s="48"/>
      <c r="AD409" s="46"/>
    </row>
    <row r="410" spans="3:30" s="178" customFormat="1" ht="54" customHeight="1" x14ac:dyDescent="0.25">
      <c r="C410" s="294"/>
      <c r="D410" s="330"/>
      <c r="E410" s="245" t="s">
        <v>205</v>
      </c>
      <c r="F410" s="260">
        <v>0.92</v>
      </c>
      <c r="G410" s="245" t="s">
        <v>69</v>
      </c>
      <c r="H410" s="113">
        <v>0.77100000000000002</v>
      </c>
      <c r="J410" s="24"/>
      <c r="L410" s="46"/>
      <c r="M410" s="24"/>
      <c r="O410" s="46"/>
      <c r="P410" s="47"/>
      <c r="Q410" s="46"/>
      <c r="R410" s="46"/>
      <c r="S410" s="48"/>
      <c r="T410" s="24"/>
      <c r="U410" s="46"/>
      <c r="V410" s="48"/>
      <c r="W410" s="24"/>
      <c r="X410" s="46"/>
      <c r="Y410" s="48"/>
      <c r="Z410" s="46"/>
      <c r="AA410" s="46"/>
      <c r="AB410" s="48"/>
      <c r="AC410" s="48"/>
      <c r="AD410" s="46"/>
    </row>
    <row r="411" spans="3:30" s="178" customFormat="1" ht="54" customHeight="1" x14ac:dyDescent="0.25">
      <c r="C411" s="294"/>
      <c r="D411" s="330"/>
      <c r="E411" s="245" t="s">
        <v>206</v>
      </c>
      <c r="F411" s="260">
        <v>0.83</v>
      </c>
      <c r="G411" s="245" t="s">
        <v>67</v>
      </c>
      <c r="H411" s="113">
        <v>0.77100000000000002</v>
      </c>
      <c r="J411" s="24"/>
      <c r="L411" s="46"/>
      <c r="M411" s="24"/>
      <c r="O411" s="46"/>
      <c r="P411" s="47"/>
      <c r="Q411" s="46"/>
      <c r="R411" s="46"/>
      <c r="S411" s="48"/>
      <c r="T411" s="24"/>
      <c r="U411" s="46"/>
      <c r="V411" s="48"/>
      <c r="W411" s="24"/>
      <c r="X411" s="46"/>
      <c r="Y411" s="48"/>
      <c r="Z411" s="46"/>
      <c r="AA411" s="46"/>
      <c r="AB411" s="48"/>
      <c r="AC411" s="48"/>
      <c r="AD411" s="46"/>
    </row>
    <row r="412" spans="3:30" s="178" customFormat="1" ht="54" customHeight="1" x14ac:dyDescent="0.25">
      <c r="C412" s="294"/>
      <c r="D412" s="330"/>
      <c r="E412" s="245" t="s">
        <v>207</v>
      </c>
      <c r="F412" s="260">
        <v>0.97</v>
      </c>
      <c r="G412" s="245" t="s">
        <v>69</v>
      </c>
      <c r="H412" s="113">
        <v>0.77100000000000002</v>
      </c>
      <c r="J412" s="24"/>
      <c r="L412" s="46"/>
      <c r="M412" s="24"/>
      <c r="O412" s="46"/>
      <c r="P412" s="47"/>
      <c r="Q412" s="46"/>
      <c r="R412" s="46"/>
      <c r="S412" s="48"/>
      <c r="T412" s="24"/>
      <c r="U412" s="46"/>
      <c r="V412" s="48"/>
      <c r="W412" s="24"/>
      <c r="X412" s="46"/>
      <c r="Y412" s="48"/>
      <c r="Z412" s="46"/>
      <c r="AA412" s="46"/>
      <c r="AB412" s="48"/>
      <c r="AC412" s="48"/>
      <c r="AD412" s="46"/>
    </row>
    <row r="413" spans="3:30" s="178" customFormat="1" ht="54" customHeight="1" x14ac:dyDescent="0.25">
      <c r="C413" s="295"/>
      <c r="D413" s="331"/>
      <c r="E413" s="245" t="s">
        <v>208</v>
      </c>
      <c r="F413" s="260">
        <v>0.73</v>
      </c>
      <c r="G413" s="245" t="s">
        <v>67</v>
      </c>
      <c r="H413" s="113">
        <v>0.77100000000000002</v>
      </c>
      <c r="J413" s="24"/>
      <c r="L413" s="46"/>
      <c r="M413" s="24"/>
      <c r="O413" s="46"/>
      <c r="P413" s="47"/>
      <c r="Q413" s="46"/>
      <c r="R413" s="46"/>
      <c r="S413" s="48"/>
      <c r="T413" s="24"/>
      <c r="U413" s="46"/>
      <c r="V413" s="48"/>
      <c r="W413" s="24"/>
      <c r="X413" s="46"/>
      <c r="Y413" s="48"/>
      <c r="Z413" s="46"/>
      <c r="AA413" s="46"/>
      <c r="AB413" s="48"/>
      <c r="AC413" s="48"/>
      <c r="AD413" s="46"/>
    </row>
    <row r="414" spans="3:30" s="178" customFormat="1" ht="54" customHeight="1" x14ac:dyDescent="0.25">
      <c r="C414" s="293" t="s">
        <v>209</v>
      </c>
      <c r="D414" s="329">
        <v>0.92</v>
      </c>
      <c r="E414" s="245" t="s">
        <v>210</v>
      </c>
      <c r="F414" s="260">
        <v>0.94</v>
      </c>
      <c r="G414" s="245" t="s">
        <v>69</v>
      </c>
      <c r="H414" s="113">
        <v>0.77100000000000002</v>
      </c>
      <c r="J414" s="24"/>
      <c r="L414" s="46"/>
      <c r="M414" s="24"/>
      <c r="O414" s="46"/>
      <c r="P414" s="47"/>
      <c r="Q414" s="46"/>
      <c r="R414" s="46"/>
      <c r="S414" s="48"/>
      <c r="T414" s="24"/>
      <c r="U414" s="46"/>
      <c r="V414" s="48"/>
      <c r="W414" s="24"/>
      <c r="X414" s="46"/>
      <c r="Y414" s="48"/>
      <c r="Z414" s="46"/>
      <c r="AA414" s="46"/>
      <c r="AB414" s="48"/>
      <c r="AC414" s="48"/>
      <c r="AD414" s="46"/>
    </row>
    <row r="415" spans="3:30" s="178" customFormat="1" ht="54" customHeight="1" x14ac:dyDescent="0.25">
      <c r="C415" s="294"/>
      <c r="D415" s="330"/>
      <c r="E415" s="245" t="s">
        <v>211</v>
      </c>
      <c r="F415" s="260">
        <v>0.96</v>
      </c>
      <c r="G415" s="245" t="s">
        <v>69</v>
      </c>
      <c r="H415" s="113">
        <v>0.77100000000000002</v>
      </c>
      <c r="J415" s="24"/>
      <c r="L415" s="46"/>
      <c r="M415" s="24"/>
      <c r="O415" s="46"/>
      <c r="P415" s="47"/>
      <c r="Q415" s="46"/>
      <c r="R415" s="46"/>
      <c r="S415" s="48"/>
      <c r="T415" s="24"/>
      <c r="U415" s="46"/>
      <c r="V415" s="48"/>
      <c r="W415" s="24"/>
      <c r="X415" s="46"/>
      <c r="Y415" s="48"/>
      <c r="Z415" s="46"/>
      <c r="AA415" s="46"/>
      <c r="AB415" s="48"/>
      <c r="AC415" s="48"/>
      <c r="AD415" s="46"/>
    </row>
    <row r="416" spans="3:30" s="178" customFormat="1" ht="54" customHeight="1" x14ac:dyDescent="0.25">
      <c r="C416" s="294"/>
      <c r="D416" s="330"/>
      <c r="E416" s="245" t="s">
        <v>212</v>
      </c>
      <c r="F416" s="260">
        <v>0.95</v>
      </c>
      <c r="G416" s="245" t="s">
        <v>69</v>
      </c>
      <c r="H416" s="113">
        <v>0.77100000000000002</v>
      </c>
      <c r="J416" s="24"/>
      <c r="L416" s="46"/>
      <c r="M416" s="24"/>
      <c r="O416" s="46"/>
      <c r="P416" s="47"/>
      <c r="Q416" s="46"/>
      <c r="R416" s="46"/>
      <c r="S416" s="48"/>
      <c r="T416" s="24"/>
      <c r="U416" s="46"/>
      <c r="V416" s="48"/>
      <c r="W416" s="24"/>
      <c r="X416" s="46"/>
      <c r="Y416" s="48"/>
      <c r="Z416" s="46"/>
      <c r="AA416" s="46"/>
      <c r="AB416" s="48"/>
      <c r="AC416" s="48"/>
      <c r="AD416" s="46"/>
    </row>
    <row r="417" spans="3:30" s="178" customFormat="1" ht="54" customHeight="1" x14ac:dyDescent="0.25">
      <c r="C417" s="294"/>
      <c r="D417" s="330"/>
      <c r="E417" s="245" t="s">
        <v>213</v>
      </c>
      <c r="F417" s="260">
        <v>0.87</v>
      </c>
      <c r="G417" s="245" t="s">
        <v>69</v>
      </c>
      <c r="H417" s="113">
        <v>0.77100000000000002</v>
      </c>
      <c r="J417" s="24"/>
      <c r="L417" s="46"/>
      <c r="M417" s="24"/>
      <c r="O417" s="46"/>
      <c r="P417" s="47"/>
      <c r="Q417" s="46"/>
      <c r="R417" s="46"/>
      <c r="S417" s="48"/>
      <c r="T417" s="24"/>
      <c r="U417" s="46"/>
      <c r="V417" s="48"/>
      <c r="W417" s="24"/>
      <c r="X417" s="46"/>
      <c r="Y417" s="48"/>
      <c r="Z417" s="46"/>
      <c r="AA417" s="46"/>
      <c r="AB417" s="48"/>
      <c r="AC417" s="48"/>
      <c r="AD417" s="46"/>
    </row>
    <row r="418" spans="3:30" s="178" customFormat="1" ht="54" customHeight="1" x14ac:dyDescent="0.25">
      <c r="C418" s="294"/>
      <c r="D418" s="330"/>
      <c r="E418" s="245" t="s">
        <v>214</v>
      </c>
      <c r="F418" s="260">
        <v>0.85</v>
      </c>
      <c r="G418" s="245" t="s">
        <v>69</v>
      </c>
      <c r="H418" s="113">
        <v>0.77100000000000002</v>
      </c>
      <c r="J418" s="24"/>
      <c r="L418" s="46"/>
      <c r="M418" s="24"/>
      <c r="O418" s="46"/>
      <c r="P418" s="47"/>
      <c r="Q418" s="46"/>
      <c r="R418" s="46"/>
      <c r="S418" s="48"/>
      <c r="T418" s="24"/>
      <c r="U418" s="46"/>
      <c r="V418" s="48"/>
      <c r="W418" s="24"/>
      <c r="X418" s="46"/>
      <c r="Y418" s="48"/>
      <c r="Z418" s="46"/>
      <c r="AA418" s="46"/>
      <c r="AB418" s="48"/>
      <c r="AC418" s="48"/>
      <c r="AD418" s="46"/>
    </row>
    <row r="419" spans="3:30" s="178" customFormat="1" ht="54" customHeight="1" x14ac:dyDescent="0.25">
      <c r="C419" s="294"/>
      <c r="D419" s="330"/>
      <c r="E419" s="245" t="s">
        <v>215</v>
      </c>
      <c r="F419" s="260">
        <v>1</v>
      </c>
      <c r="G419" s="245" t="s">
        <v>69</v>
      </c>
      <c r="H419" s="113">
        <v>0.77100000000000002</v>
      </c>
      <c r="J419" s="24"/>
      <c r="L419" s="46"/>
      <c r="M419" s="24"/>
      <c r="O419" s="46"/>
      <c r="P419" s="47"/>
      <c r="Q419" s="46"/>
      <c r="R419" s="46"/>
      <c r="S419" s="48"/>
      <c r="T419" s="24"/>
      <c r="U419" s="46"/>
      <c r="V419" s="48"/>
      <c r="W419" s="24"/>
      <c r="X419" s="46"/>
      <c r="Y419" s="48"/>
      <c r="Z419" s="46"/>
      <c r="AA419" s="46"/>
      <c r="AB419" s="48"/>
      <c r="AC419" s="48"/>
      <c r="AD419" s="46"/>
    </row>
    <row r="420" spans="3:30" s="178" customFormat="1" ht="54" customHeight="1" x14ac:dyDescent="0.25">
      <c r="C420" s="294"/>
      <c r="D420" s="330"/>
      <c r="E420" s="245" t="s">
        <v>216</v>
      </c>
      <c r="F420" s="260">
        <v>1</v>
      </c>
      <c r="G420" s="245" t="s">
        <v>69</v>
      </c>
      <c r="H420" s="113">
        <v>0.77100000000000002</v>
      </c>
      <c r="J420" s="24"/>
      <c r="L420" s="46"/>
      <c r="M420" s="24"/>
      <c r="O420" s="46"/>
      <c r="P420" s="47"/>
      <c r="Q420" s="46"/>
      <c r="R420" s="46"/>
      <c r="S420" s="48"/>
      <c r="T420" s="24"/>
      <c r="U420" s="46"/>
      <c r="V420" s="48"/>
      <c r="W420" s="24"/>
      <c r="X420" s="46"/>
      <c r="Y420" s="48"/>
      <c r="Z420" s="46"/>
      <c r="AA420" s="46"/>
      <c r="AB420" s="48"/>
      <c r="AC420" s="48"/>
      <c r="AD420" s="46"/>
    </row>
    <row r="421" spans="3:30" s="178" customFormat="1" ht="54" customHeight="1" x14ac:dyDescent="0.25">
      <c r="C421" s="294"/>
      <c r="D421" s="330"/>
      <c r="E421" s="245" t="s">
        <v>217</v>
      </c>
      <c r="F421" s="260">
        <v>0.94</v>
      </c>
      <c r="G421" s="245" t="s">
        <v>69</v>
      </c>
      <c r="H421" s="113">
        <v>0.77100000000000002</v>
      </c>
      <c r="J421" s="24"/>
      <c r="L421" s="46"/>
      <c r="M421" s="24"/>
      <c r="O421" s="46"/>
      <c r="P421" s="47"/>
      <c r="Q421" s="46"/>
      <c r="R421" s="46"/>
      <c r="S421" s="48"/>
      <c r="T421" s="24"/>
      <c r="U421" s="46"/>
      <c r="V421" s="48"/>
      <c r="W421" s="24"/>
      <c r="X421" s="46"/>
      <c r="Y421" s="48"/>
      <c r="Z421" s="46"/>
      <c r="AA421" s="46"/>
      <c r="AB421" s="48"/>
      <c r="AC421" s="48"/>
      <c r="AD421" s="46"/>
    </row>
    <row r="422" spans="3:30" s="178" customFormat="1" ht="54" customHeight="1" x14ac:dyDescent="0.25">
      <c r="C422" s="294"/>
      <c r="D422" s="330"/>
      <c r="E422" s="245" t="s">
        <v>218</v>
      </c>
      <c r="F422" s="260">
        <v>0.97</v>
      </c>
      <c r="G422" s="245" t="s">
        <v>69</v>
      </c>
      <c r="H422" s="113">
        <v>0.77100000000000002</v>
      </c>
      <c r="J422" s="24"/>
      <c r="L422" s="46"/>
      <c r="M422" s="24"/>
      <c r="O422" s="46"/>
      <c r="P422" s="47"/>
      <c r="Q422" s="46"/>
      <c r="R422" s="46"/>
      <c r="S422" s="48"/>
      <c r="T422" s="24"/>
      <c r="U422" s="46"/>
      <c r="V422" s="48"/>
      <c r="W422" s="24"/>
      <c r="X422" s="46"/>
      <c r="Y422" s="48"/>
      <c r="Z422" s="46"/>
      <c r="AA422" s="46"/>
      <c r="AB422" s="48"/>
      <c r="AC422" s="48"/>
      <c r="AD422" s="46"/>
    </row>
    <row r="423" spans="3:30" s="178" customFormat="1" ht="54" customHeight="1" x14ac:dyDescent="0.25">
      <c r="C423" s="294"/>
      <c r="D423" s="330"/>
      <c r="E423" s="245" t="s">
        <v>219</v>
      </c>
      <c r="F423" s="260">
        <v>0.98</v>
      </c>
      <c r="G423" s="245" t="s">
        <v>69</v>
      </c>
      <c r="H423" s="113">
        <v>0.77100000000000002</v>
      </c>
      <c r="J423" s="24"/>
      <c r="L423" s="46"/>
      <c r="M423" s="24"/>
      <c r="O423" s="46"/>
      <c r="P423" s="47"/>
      <c r="Q423" s="46"/>
      <c r="R423" s="46"/>
      <c r="S423" s="48"/>
      <c r="T423" s="24"/>
      <c r="U423" s="46"/>
      <c r="V423" s="48"/>
      <c r="W423" s="24"/>
      <c r="X423" s="46"/>
      <c r="Y423" s="48"/>
      <c r="Z423" s="46"/>
      <c r="AA423" s="46"/>
      <c r="AB423" s="48"/>
      <c r="AC423" s="48"/>
      <c r="AD423" s="46"/>
    </row>
    <row r="424" spans="3:30" s="178" customFormat="1" ht="54" customHeight="1" x14ac:dyDescent="0.25">
      <c r="C424" s="295"/>
      <c r="D424" s="331"/>
      <c r="E424" s="245" t="s">
        <v>220</v>
      </c>
      <c r="F424" s="260">
        <v>0.67</v>
      </c>
      <c r="G424" s="245" t="s">
        <v>67</v>
      </c>
      <c r="H424" s="113">
        <v>0.77100000000000002</v>
      </c>
      <c r="J424" s="24"/>
      <c r="L424" s="46"/>
      <c r="M424" s="24"/>
      <c r="O424" s="46"/>
      <c r="P424" s="47"/>
      <c r="Q424" s="46"/>
      <c r="R424" s="46"/>
      <c r="S424" s="48"/>
      <c r="T424" s="24"/>
      <c r="U424" s="46"/>
      <c r="V424" s="48"/>
      <c r="W424" s="24"/>
      <c r="X424" s="46"/>
      <c r="Y424" s="48"/>
      <c r="Z424" s="46"/>
      <c r="AA424" s="46"/>
      <c r="AB424" s="48"/>
      <c r="AC424" s="48"/>
      <c r="AD424" s="46"/>
    </row>
    <row r="425" spans="3:30" s="178" customFormat="1" ht="54" customHeight="1" x14ac:dyDescent="0.25">
      <c r="C425" s="293" t="s">
        <v>221</v>
      </c>
      <c r="D425" s="329">
        <v>0.9</v>
      </c>
      <c r="E425" s="245" t="s">
        <v>222</v>
      </c>
      <c r="F425" s="260">
        <v>0.83</v>
      </c>
      <c r="G425" s="245" t="s">
        <v>67</v>
      </c>
      <c r="H425" s="113">
        <v>0.77100000000000002</v>
      </c>
      <c r="J425" s="24"/>
      <c r="L425" s="46"/>
      <c r="M425" s="24"/>
      <c r="O425" s="46"/>
      <c r="P425" s="47"/>
      <c r="Q425" s="46"/>
      <c r="R425" s="46"/>
      <c r="S425" s="48"/>
      <c r="T425" s="24"/>
      <c r="U425" s="46"/>
      <c r="V425" s="48"/>
      <c r="W425" s="24"/>
      <c r="X425" s="46"/>
      <c r="Y425" s="48"/>
      <c r="Z425" s="46"/>
      <c r="AA425" s="46"/>
      <c r="AB425" s="48"/>
      <c r="AC425" s="48"/>
      <c r="AD425" s="46"/>
    </row>
    <row r="426" spans="3:30" s="178" customFormat="1" ht="54" customHeight="1" x14ac:dyDescent="0.25">
      <c r="C426" s="294"/>
      <c r="D426" s="330"/>
      <c r="E426" s="245" t="s">
        <v>223</v>
      </c>
      <c r="F426" s="260">
        <v>1</v>
      </c>
      <c r="G426" s="245" t="s">
        <v>69</v>
      </c>
      <c r="H426" s="113">
        <v>0.77100000000000002</v>
      </c>
      <c r="J426" s="24"/>
      <c r="L426" s="46"/>
      <c r="M426" s="24"/>
      <c r="O426" s="46"/>
      <c r="P426" s="47"/>
      <c r="Q426" s="46"/>
      <c r="R426" s="46"/>
      <c r="S426" s="48"/>
      <c r="T426" s="24"/>
      <c r="U426" s="46"/>
      <c r="V426" s="48"/>
      <c r="W426" s="24"/>
      <c r="X426" s="46"/>
      <c r="Y426" s="48"/>
      <c r="Z426" s="46"/>
      <c r="AA426" s="46"/>
      <c r="AB426" s="48"/>
      <c r="AC426" s="48"/>
      <c r="AD426" s="46"/>
    </row>
    <row r="427" spans="3:30" s="178" customFormat="1" ht="54" customHeight="1" x14ac:dyDescent="0.25">
      <c r="C427" s="294"/>
      <c r="D427" s="330"/>
      <c r="E427" s="245" t="s">
        <v>224</v>
      </c>
      <c r="F427" s="260">
        <v>0.93</v>
      </c>
      <c r="G427" s="245" t="s">
        <v>69</v>
      </c>
      <c r="H427" s="113">
        <v>0.77100000000000002</v>
      </c>
      <c r="J427" s="24"/>
      <c r="L427" s="46"/>
      <c r="M427" s="24"/>
      <c r="O427" s="46"/>
      <c r="P427" s="47"/>
      <c r="Q427" s="46"/>
      <c r="R427" s="46"/>
      <c r="S427" s="48"/>
      <c r="T427" s="24"/>
      <c r="U427" s="46"/>
      <c r="V427" s="48"/>
      <c r="W427" s="24"/>
      <c r="X427" s="46"/>
      <c r="Y427" s="48"/>
      <c r="Z427" s="46"/>
      <c r="AA427" s="46"/>
      <c r="AB427" s="48"/>
      <c r="AC427" s="48"/>
      <c r="AD427" s="46"/>
    </row>
    <row r="428" spans="3:30" s="178" customFormat="1" ht="54" customHeight="1" x14ac:dyDescent="0.25">
      <c r="C428" s="294"/>
      <c r="D428" s="330"/>
      <c r="E428" s="245" t="s">
        <v>225</v>
      </c>
      <c r="F428" s="260">
        <v>0.98</v>
      </c>
      <c r="G428" s="245" t="s">
        <v>69</v>
      </c>
      <c r="H428" s="113">
        <v>0.77100000000000002</v>
      </c>
      <c r="J428" s="24"/>
      <c r="L428" s="46"/>
      <c r="M428" s="24"/>
      <c r="O428" s="46"/>
      <c r="P428" s="47"/>
      <c r="Q428" s="46"/>
      <c r="R428" s="46"/>
      <c r="S428" s="48"/>
      <c r="T428" s="24"/>
      <c r="U428" s="46"/>
      <c r="V428" s="48"/>
      <c r="W428" s="24"/>
      <c r="X428" s="46"/>
      <c r="Y428" s="48"/>
      <c r="Z428" s="46"/>
      <c r="AA428" s="46"/>
      <c r="AB428" s="48"/>
      <c r="AC428" s="48"/>
      <c r="AD428" s="46"/>
    </row>
    <row r="429" spans="3:30" s="178" customFormat="1" ht="54" customHeight="1" x14ac:dyDescent="0.25">
      <c r="C429" s="294"/>
      <c r="D429" s="330"/>
      <c r="E429" s="245" t="s">
        <v>226</v>
      </c>
      <c r="F429" s="260">
        <v>0.87</v>
      </c>
      <c r="G429" s="245" t="s">
        <v>69</v>
      </c>
      <c r="H429" s="113">
        <v>0.77100000000000002</v>
      </c>
      <c r="J429" s="24"/>
      <c r="L429" s="46"/>
      <c r="M429" s="24"/>
      <c r="O429" s="46"/>
      <c r="P429" s="47"/>
      <c r="Q429" s="46"/>
      <c r="R429" s="46"/>
      <c r="S429" s="48"/>
      <c r="T429" s="24"/>
      <c r="U429" s="46"/>
      <c r="V429" s="48"/>
      <c r="W429" s="24"/>
      <c r="X429" s="46"/>
      <c r="Y429" s="48"/>
      <c r="Z429" s="46"/>
      <c r="AA429" s="46"/>
      <c r="AB429" s="48"/>
      <c r="AC429" s="48"/>
      <c r="AD429" s="46"/>
    </row>
    <row r="430" spans="3:30" s="178" customFormat="1" ht="54" customHeight="1" x14ac:dyDescent="0.25">
      <c r="C430" s="294"/>
      <c r="D430" s="330"/>
      <c r="E430" s="245" t="s">
        <v>227</v>
      </c>
      <c r="F430" s="260">
        <v>0.89</v>
      </c>
      <c r="G430" s="245" t="s">
        <v>69</v>
      </c>
      <c r="H430" s="113">
        <v>0.77100000000000002</v>
      </c>
      <c r="J430" s="24"/>
      <c r="L430" s="46"/>
      <c r="M430" s="24"/>
      <c r="O430" s="46"/>
      <c r="P430" s="47"/>
      <c r="Q430" s="46"/>
      <c r="R430" s="46"/>
      <c r="S430" s="48"/>
      <c r="T430" s="24"/>
      <c r="U430" s="46"/>
      <c r="V430" s="48"/>
      <c r="W430" s="24"/>
      <c r="X430" s="46"/>
      <c r="Y430" s="48"/>
      <c r="Z430" s="46"/>
      <c r="AA430" s="46"/>
      <c r="AB430" s="48"/>
      <c r="AC430" s="48"/>
      <c r="AD430" s="46"/>
    </row>
    <row r="431" spans="3:30" s="178" customFormat="1" ht="54" customHeight="1" x14ac:dyDescent="0.25">
      <c r="C431" s="294"/>
      <c r="D431" s="330"/>
      <c r="E431" s="245" t="s">
        <v>228</v>
      </c>
      <c r="F431" s="260">
        <v>0.8</v>
      </c>
      <c r="G431" s="245" t="s">
        <v>67</v>
      </c>
      <c r="H431" s="113">
        <v>0.77100000000000002</v>
      </c>
      <c r="J431" s="24"/>
      <c r="L431" s="46"/>
      <c r="M431" s="24"/>
      <c r="O431" s="46"/>
      <c r="P431" s="47"/>
      <c r="Q431" s="46"/>
      <c r="R431" s="46"/>
      <c r="S431" s="48"/>
      <c r="T431" s="24"/>
      <c r="U431" s="46"/>
      <c r="V431" s="48"/>
      <c r="W431" s="24"/>
      <c r="X431" s="46"/>
      <c r="Y431" s="48"/>
      <c r="Z431" s="46"/>
      <c r="AA431" s="46"/>
      <c r="AB431" s="48"/>
      <c r="AC431" s="48"/>
      <c r="AD431" s="46"/>
    </row>
    <row r="432" spans="3:30" s="178" customFormat="1" ht="54" customHeight="1" x14ac:dyDescent="0.25">
      <c r="C432" s="295"/>
      <c r="D432" s="331"/>
      <c r="E432" s="245" t="s">
        <v>229</v>
      </c>
      <c r="F432" s="260">
        <v>0.89</v>
      </c>
      <c r="G432" s="245" t="s">
        <v>69</v>
      </c>
      <c r="H432" s="113">
        <v>0.77100000000000002</v>
      </c>
      <c r="J432" s="24"/>
      <c r="L432" s="46"/>
      <c r="M432" s="24"/>
      <c r="O432" s="46"/>
      <c r="P432" s="47"/>
      <c r="Q432" s="46"/>
      <c r="R432" s="46"/>
      <c r="S432" s="48"/>
      <c r="T432" s="24"/>
      <c r="U432" s="46"/>
      <c r="V432" s="48"/>
      <c r="W432" s="24"/>
      <c r="X432" s="46"/>
      <c r="Y432" s="48"/>
      <c r="Z432" s="46"/>
      <c r="AA432" s="46"/>
      <c r="AB432" s="48"/>
      <c r="AC432" s="48"/>
      <c r="AD432" s="46"/>
    </row>
    <row r="433" spans="3:30" s="178" customFormat="1" ht="54" customHeight="1" x14ac:dyDescent="0.25">
      <c r="C433" s="293" t="s">
        <v>230</v>
      </c>
      <c r="D433" s="329">
        <v>0.93</v>
      </c>
      <c r="E433" s="245" t="s">
        <v>231</v>
      </c>
      <c r="F433" s="260">
        <v>0.96</v>
      </c>
      <c r="G433" s="245" t="s">
        <v>69</v>
      </c>
      <c r="H433" s="113">
        <v>0.77100000000000002</v>
      </c>
      <c r="J433" s="24"/>
      <c r="L433" s="46"/>
      <c r="M433" s="24"/>
      <c r="O433" s="46"/>
      <c r="P433" s="47"/>
      <c r="Q433" s="46"/>
      <c r="R433" s="46"/>
      <c r="S433" s="48"/>
      <c r="T433" s="24"/>
      <c r="U433" s="46"/>
      <c r="V433" s="48"/>
      <c r="W433" s="24"/>
      <c r="X433" s="46"/>
      <c r="Y433" s="48"/>
      <c r="Z433" s="46"/>
      <c r="AA433" s="46"/>
      <c r="AB433" s="48"/>
      <c r="AC433" s="48"/>
      <c r="AD433" s="46"/>
    </row>
    <row r="434" spans="3:30" s="178" customFormat="1" ht="54" customHeight="1" x14ac:dyDescent="0.25">
      <c r="C434" s="294"/>
      <c r="D434" s="330"/>
      <c r="E434" s="245" t="s">
        <v>232</v>
      </c>
      <c r="F434" s="260">
        <v>1</v>
      </c>
      <c r="G434" s="245" t="s">
        <v>69</v>
      </c>
      <c r="H434" s="113">
        <v>0.77100000000000002</v>
      </c>
      <c r="J434" s="24"/>
      <c r="L434" s="46"/>
      <c r="M434" s="24"/>
      <c r="O434" s="46"/>
      <c r="P434" s="47"/>
      <c r="Q434" s="46"/>
      <c r="R434" s="46"/>
      <c r="S434" s="48"/>
      <c r="T434" s="24"/>
      <c r="U434" s="46"/>
      <c r="V434" s="48"/>
      <c r="W434" s="24"/>
      <c r="X434" s="46"/>
      <c r="Y434" s="48"/>
      <c r="Z434" s="46"/>
      <c r="AA434" s="46"/>
      <c r="AB434" s="48"/>
      <c r="AC434" s="48"/>
      <c r="AD434" s="46"/>
    </row>
    <row r="435" spans="3:30" s="178" customFormat="1" ht="54" customHeight="1" x14ac:dyDescent="0.25">
      <c r="C435" s="294"/>
      <c r="D435" s="330"/>
      <c r="E435" s="245" t="s">
        <v>233</v>
      </c>
      <c r="F435" s="260">
        <v>0.97</v>
      </c>
      <c r="G435" s="245" t="s">
        <v>69</v>
      </c>
      <c r="H435" s="113">
        <v>0.77100000000000002</v>
      </c>
      <c r="J435" s="24"/>
      <c r="L435" s="46"/>
      <c r="M435" s="24"/>
      <c r="O435" s="46"/>
      <c r="P435" s="47"/>
      <c r="Q435" s="46"/>
      <c r="R435" s="46"/>
      <c r="S435" s="48"/>
      <c r="T435" s="24"/>
      <c r="U435" s="46"/>
      <c r="V435" s="48"/>
      <c r="W435" s="24"/>
      <c r="X435" s="46"/>
      <c r="Y435" s="48"/>
      <c r="Z435" s="46"/>
      <c r="AA435" s="46"/>
      <c r="AB435" s="48"/>
      <c r="AC435" s="48"/>
      <c r="AD435" s="46"/>
    </row>
    <row r="436" spans="3:30" s="178" customFormat="1" ht="54" customHeight="1" x14ac:dyDescent="0.25">
      <c r="C436" s="294"/>
      <c r="D436" s="330"/>
      <c r="E436" s="245" t="s">
        <v>234</v>
      </c>
      <c r="F436" s="260">
        <v>0.98</v>
      </c>
      <c r="G436" s="245" t="s">
        <v>69</v>
      </c>
      <c r="H436" s="113">
        <v>0.77100000000000002</v>
      </c>
      <c r="J436" s="24"/>
      <c r="L436" s="46"/>
      <c r="M436" s="24"/>
      <c r="O436" s="46"/>
      <c r="P436" s="47"/>
      <c r="Q436" s="46"/>
      <c r="R436" s="46"/>
      <c r="S436" s="48"/>
      <c r="T436" s="24"/>
      <c r="U436" s="46"/>
      <c r="V436" s="48"/>
      <c r="W436" s="24"/>
      <c r="X436" s="46"/>
      <c r="Y436" s="48"/>
      <c r="Z436" s="46"/>
      <c r="AA436" s="46"/>
      <c r="AB436" s="48"/>
      <c r="AC436" s="48"/>
      <c r="AD436" s="46"/>
    </row>
    <row r="437" spans="3:30" s="178" customFormat="1" ht="54" customHeight="1" x14ac:dyDescent="0.25">
      <c r="C437" s="295"/>
      <c r="D437" s="331"/>
      <c r="E437" s="245" t="s">
        <v>235</v>
      </c>
      <c r="F437" s="260">
        <v>0.71</v>
      </c>
      <c r="G437" s="245" t="s">
        <v>67</v>
      </c>
      <c r="H437" s="113">
        <v>0.77100000000000002</v>
      </c>
      <c r="J437" s="24"/>
      <c r="L437" s="46"/>
      <c r="M437" s="24"/>
      <c r="O437" s="46"/>
      <c r="P437" s="47"/>
      <c r="Q437" s="46"/>
      <c r="R437" s="46"/>
      <c r="S437" s="48"/>
      <c r="T437" s="24"/>
      <c r="U437" s="46"/>
      <c r="V437" s="48"/>
      <c r="W437" s="24"/>
      <c r="X437" s="46"/>
      <c r="Y437" s="48"/>
      <c r="Z437" s="46"/>
      <c r="AA437" s="46"/>
      <c r="AB437" s="48"/>
      <c r="AC437" s="48"/>
      <c r="AD437" s="46"/>
    </row>
    <row r="438" spans="3:30" s="178" customFormat="1" ht="54" customHeight="1" x14ac:dyDescent="0.25">
      <c r="C438" s="293" t="s">
        <v>236</v>
      </c>
      <c r="D438" s="329">
        <v>0.92</v>
      </c>
      <c r="E438" s="245" t="s">
        <v>237</v>
      </c>
      <c r="F438" s="260">
        <v>0.87</v>
      </c>
      <c r="G438" s="245" t="s">
        <v>69</v>
      </c>
      <c r="H438" s="113">
        <v>0.77100000000000002</v>
      </c>
      <c r="J438" s="24"/>
      <c r="L438" s="46"/>
      <c r="M438" s="24"/>
      <c r="O438" s="46"/>
      <c r="P438" s="47"/>
      <c r="Q438" s="46"/>
      <c r="R438" s="46"/>
      <c r="S438" s="48"/>
      <c r="T438" s="24"/>
      <c r="U438" s="46"/>
      <c r="V438" s="48"/>
      <c r="W438" s="24"/>
      <c r="X438" s="46"/>
      <c r="Y438" s="48"/>
      <c r="Z438" s="46"/>
      <c r="AA438" s="46"/>
      <c r="AB438" s="48"/>
      <c r="AC438" s="48"/>
      <c r="AD438" s="46"/>
    </row>
    <row r="439" spans="3:30" s="178" customFormat="1" ht="54" customHeight="1" x14ac:dyDescent="0.25">
      <c r="C439" s="294"/>
      <c r="D439" s="330"/>
      <c r="E439" s="245" t="s">
        <v>238</v>
      </c>
      <c r="F439" s="260">
        <v>0.97</v>
      </c>
      <c r="G439" s="245" t="s">
        <v>69</v>
      </c>
      <c r="H439" s="113">
        <v>0.77100000000000002</v>
      </c>
      <c r="J439" s="24"/>
      <c r="L439" s="46"/>
      <c r="M439" s="24"/>
      <c r="O439" s="46"/>
      <c r="P439" s="47"/>
      <c r="Q439" s="46"/>
      <c r="R439" s="46"/>
      <c r="S439" s="48"/>
      <c r="T439" s="24"/>
      <c r="U439" s="46"/>
      <c r="V439" s="48"/>
      <c r="W439" s="24"/>
      <c r="X439" s="46"/>
      <c r="Y439" s="48"/>
      <c r="Z439" s="46"/>
      <c r="AA439" s="46"/>
      <c r="AB439" s="48"/>
      <c r="AC439" s="48"/>
      <c r="AD439" s="46"/>
    </row>
    <row r="440" spans="3:30" s="178" customFormat="1" ht="54" customHeight="1" x14ac:dyDescent="0.25">
      <c r="C440" s="294"/>
      <c r="D440" s="330"/>
      <c r="E440" s="245" t="s">
        <v>239</v>
      </c>
      <c r="F440" s="260">
        <v>0.93</v>
      </c>
      <c r="G440" s="245" t="s">
        <v>69</v>
      </c>
      <c r="H440" s="113">
        <v>0.77100000000000002</v>
      </c>
      <c r="J440" s="24"/>
      <c r="L440" s="46"/>
      <c r="M440" s="24"/>
      <c r="O440" s="46"/>
      <c r="P440" s="47"/>
      <c r="Q440" s="46"/>
      <c r="R440" s="46"/>
      <c r="S440" s="48"/>
      <c r="T440" s="24"/>
      <c r="U440" s="46"/>
      <c r="V440" s="48"/>
      <c r="W440" s="24"/>
      <c r="X440" s="46"/>
      <c r="Y440" s="48"/>
      <c r="Z440" s="46"/>
      <c r="AA440" s="46"/>
      <c r="AB440" s="48"/>
      <c r="AC440" s="48"/>
      <c r="AD440" s="46"/>
    </row>
    <row r="441" spans="3:30" s="178" customFormat="1" ht="54" customHeight="1" x14ac:dyDescent="0.25">
      <c r="C441" s="295"/>
      <c r="D441" s="331"/>
      <c r="E441" s="245" t="s">
        <v>240</v>
      </c>
      <c r="F441" s="260">
        <v>0.92</v>
      </c>
      <c r="G441" s="245" t="s">
        <v>69</v>
      </c>
      <c r="H441" s="113">
        <v>0.77100000000000002</v>
      </c>
      <c r="J441" s="24"/>
      <c r="L441" s="46"/>
      <c r="M441" s="24"/>
      <c r="O441" s="46"/>
      <c r="P441" s="47"/>
      <c r="Q441" s="46"/>
      <c r="R441" s="46"/>
      <c r="S441" s="48"/>
      <c r="T441" s="24"/>
      <c r="U441" s="46"/>
      <c r="V441" s="48"/>
      <c r="W441" s="24"/>
      <c r="X441" s="46"/>
      <c r="Y441" s="48"/>
      <c r="Z441" s="46"/>
      <c r="AA441" s="46"/>
      <c r="AB441" s="48"/>
      <c r="AC441" s="48"/>
      <c r="AD441" s="46"/>
    </row>
    <row r="442" spans="3:30" s="178" customFormat="1" ht="54" customHeight="1" x14ac:dyDescent="0.25">
      <c r="C442" s="293" t="s">
        <v>241</v>
      </c>
      <c r="D442" s="329">
        <v>0.96</v>
      </c>
      <c r="E442" s="245" t="s">
        <v>242</v>
      </c>
      <c r="F442" s="260">
        <v>1</v>
      </c>
      <c r="G442" s="245" t="s">
        <v>69</v>
      </c>
      <c r="H442" s="113">
        <v>0.77100000000000002</v>
      </c>
      <c r="J442" s="24"/>
      <c r="L442" s="46"/>
      <c r="M442" s="24"/>
      <c r="O442" s="46"/>
      <c r="P442" s="47"/>
      <c r="Q442" s="46"/>
      <c r="R442" s="46"/>
      <c r="S442" s="48"/>
      <c r="T442" s="24"/>
      <c r="U442" s="46"/>
      <c r="V442" s="48"/>
      <c r="W442" s="24"/>
      <c r="X442" s="46"/>
      <c r="Y442" s="48"/>
      <c r="Z442" s="46"/>
      <c r="AA442" s="46"/>
      <c r="AB442" s="48"/>
      <c r="AC442" s="48"/>
      <c r="AD442" s="46"/>
    </row>
    <row r="443" spans="3:30" s="178" customFormat="1" ht="54" customHeight="1" x14ac:dyDescent="0.25">
      <c r="C443" s="294"/>
      <c r="D443" s="330"/>
      <c r="E443" s="245" t="s">
        <v>243</v>
      </c>
      <c r="F443" s="260">
        <v>1</v>
      </c>
      <c r="G443" s="245" t="s">
        <v>69</v>
      </c>
      <c r="H443" s="113">
        <v>0.77100000000000002</v>
      </c>
      <c r="J443" s="24"/>
      <c r="L443" s="46"/>
      <c r="M443" s="24"/>
      <c r="O443" s="46"/>
      <c r="P443" s="47"/>
      <c r="Q443" s="46"/>
      <c r="R443" s="46"/>
      <c r="S443" s="48"/>
      <c r="T443" s="24"/>
      <c r="U443" s="46"/>
      <c r="V443" s="48"/>
      <c r="W443" s="24"/>
      <c r="X443" s="46"/>
      <c r="Y443" s="48"/>
      <c r="Z443" s="46"/>
      <c r="AA443" s="46"/>
      <c r="AB443" s="48"/>
      <c r="AC443" s="48"/>
      <c r="AD443" s="46"/>
    </row>
    <row r="444" spans="3:30" s="178" customFormat="1" ht="54" customHeight="1" x14ac:dyDescent="0.25">
      <c r="C444" s="295"/>
      <c r="D444" s="331"/>
      <c r="E444" s="245" t="s">
        <v>244</v>
      </c>
      <c r="F444" s="260">
        <v>0.87</v>
      </c>
      <c r="G444" s="245" t="s">
        <v>69</v>
      </c>
      <c r="H444" s="113">
        <v>0.77100000000000002</v>
      </c>
      <c r="J444" s="24"/>
      <c r="L444" s="46"/>
      <c r="M444" s="24"/>
      <c r="O444" s="46"/>
      <c r="P444" s="47"/>
      <c r="Q444" s="46"/>
      <c r="R444" s="46"/>
      <c r="S444" s="48"/>
      <c r="T444" s="24"/>
      <c r="U444" s="46"/>
      <c r="V444" s="48"/>
      <c r="W444" s="24"/>
      <c r="X444" s="46"/>
      <c r="Y444" s="48"/>
      <c r="Z444" s="46"/>
      <c r="AA444" s="46"/>
      <c r="AB444" s="48"/>
      <c r="AC444" s="48"/>
      <c r="AD444" s="46"/>
    </row>
    <row r="445" spans="3:30" s="178" customFormat="1" ht="54" customHeight="1" x14ac:dyDescent="0.25">
      <c r="C445" s="244" t="s">
        <v>245</v>
      </c>
      <c r="D445" s="217">
        <v>1</v>
      </c>
      <c r="E445" s="245" t="s">
        <v>246</v>
      </c>
      <c r="F445" s="260">
        <v>1</v>
      </c>
      <c r="G445" s="245" t="s">
        <v>69</v>
      </c>
      <c r="H445" s="113">
        <v>0.77100000000000002</v>
      </c>
      <c r="J445" s="24"/>
      <c r="L445" s="46"/>
      <c r="M445" s="24"/>
      <c r="O445" s="46"/>
      <c r="P445" s="47"/>
      <c r="Q445" s="46"/>
      <c r="R445" s="46"/>
      <c r="S445" s="48"/>
      <c r="T445" s="24"/>
      <c r="U445" s="46"/>
      <c r="V445" s="48"/>
      <c r="W445" s="24"/>
      <c r="X445" s="46"/>
      <c r="Y445" s="48"/>
      <c r="Z445" s="46"/>
      <c r="AA445" s="46"/>
      <c r="AB445" s="48"/>
      <c r="AC445" s="48"/>
      <c r="AD445" s="46"/>
    </row>
    <row r="446" spans="3:30" s="178" customFormat="1" ht="54" customHeight="1" x14ac:dyDescent="0.25">
      <c r="C446" s="244" t="s">
        <v>247</v>
      </c>
      <c r="D446" s="217">
        <v>0.54</v>
      </c>
      <c r="E446" s="245" t="s">
        <v>248</v>
      </c>
      <c r="F446" s="260">
        <v>0.54</v>
      </c>
      <c r="G446" s="245" t="s">
        <v>76</v>
      </c>
      <c r="H446" s="113">
        <v>0.77100000000000002</v>
      </c>
      <c r="J446" s="24"/>
      <c r="L446" s="46"/>
      <c r="M446" s="24"/>
      <c r="O446" s="46"/>
      <c r="P446" s="47"/>
      <c r="Q446" s="46"/>
      <c r="R446" s="46"/>
      <c r="S446" s="48"/>
      <c r="T446" s="24"/>
      <c r="U446" s="46"/>
      <c r="V446" s="48"/>
      <c r="W446" s="24"/>
      <c r="X446" s="46"/>
      <c r="Y446" s="48"/>
      <c r="Z446" s="46"/>
      <c r="AA446" s="46"/>
      <c r="AB446" s="48"/>
      <c r="AC446" s="48"/>
      <c r="AD446" s="46"/>
    </row>
    <row r="447" spans="3:30" s="178" customFormat="1" ht="54" customHeight="1" x14ac:dyDescent="0.25">
      <c r="C447" s="244" t="s">
        <v>249</v>
      </c>
      <c r="D447" s="217">
        <v>0</v>
      </c>
      <c r="E447" s="245" t="s">
        <v>250</v>
      </c>
      <c r="F447" s="260" t="s">
        <v>103</v>
      </c>
      <c r="G447" s="245" t="s">
        <v>104</v>
      </c>
      <c r="H447" s="113">
        <v>0.77100000000000002</v>
      </c>
      <c r="J447" s="24"/>
      <c r="L447" s="46"/>
      <c r="M447" s="24"/>
      <c r="O447" s="46"/>
      <c r="P447" s="47"/>
      <c r="Q447" s="46"/>
      <c r="R447" s="46"/>
      <c r="S447" s="48"/>
      <c r="T447" s="24"/>
      <c r="U447" s="46"/>
      <c r="V447" s="48"/>
      <c r="W447" s="24"/>
      <c r="X447" s="46"/>
      <c r="Y447" s="48"/>
      <c r="Z447" s="46"/>
      <c r="AA447" s="46"/>
      <c r="AB447" s="48"/>
      <c r="AC447" s="48"/>
      <c r="AD447" s="46"/>
    </row>
    <row r="448" spans="3:30" s="178" customFormat="1" ht="31.5" x14ac:dyDescent="0.25">
      <c r="C448" s="114" t="s">
        <v>91</v>
      </c>
      <c r="D448" s="115">
        <f>H316</f>
        <v>0.77100000000000002</v>
      </c>
      <c r="E448" s="116" t="str">
        <f>IF(D448&lt;0.5999,"NO SATISFACTORIO",(IF(D448&lt;0.8499,"PARCIALMENTE SATISFACTORIO","SATISFACTORIO")))</f>
        <v>PARCIALMENTE SATISFACTORIO</v>
      </c>
      <c r="G448" s="113"/>
      <c r="J448" s="24"/>
      <c r="L448" s="46"/>
      <c r="M448" s="24"/>
      <c r="O448" s="46"/>
      <c r="P448" s="47"/>
      <c r="Q448" s="46"/>
      <c r="R448" s="46"/>
      <c r="S448" s="48"/>
      <c r="T448" s="24"/>
      <c r="U448" s="46"/>
      <c r="V448" s="48"/>
      <c r="W448" s="24"/>
      <c r="X448" s="46"/>
      <c r="Y448" s="48"/>
      <c r="Z448" s="46"/>
      <c r="AA448" s="46"/>
      <c r="AB448" s="48"/>
      <c r="AC448" s="48"/>
      <c r="AD448" s="46"/>
    </row>
    <row r="449" spans="2:1026" s="178" customFormat="1" ht="15.75" x14ac:dyDescent="0.25">
      <c r="C449" s="132"/>
      <c r="D449" s="132"/>
      <c r="E449" s="132"/>
      <c r="G449" s="113"/>
      <c r="J449" s="24"/>
      <c r="L449" s="46"/>
      <c r="M449" s="24"/>
      <c r="O449" s="46"/>
      <c r="P449" s="47"/>
      <c r="Q449" s="46"/>
      <c r="R449" s="46"/>
      <c r="S449" s="48"/>
      <c r="T449" s="24"/>
      <c r="U449" s="46"/>
      <c r="V449" s="48"/>
      <c r="W449" s="24"/>
      <c r="X449" s="46"/>
      <c r="Y449" s="48"/>
      <c r="Z449" s="46"/>
      <c r="AA449" s="46"/>
      <c r="AB449" s="48"/>
      <c r="AC449" s="48"/>
      <c r="AD449" s="46"/>
    </row>
    <row r="450" spans="2:1026" s="178" customFormat="1" ht="15.75" x14ac:dyDescent="0.25">
      <c r="C450" s="132"/>
      <c r="D450" s="132"/>
      <c r="E450" s="132"/>
      <c r="G450" s="113"/>
      <c r="J450" s="24"/>
      <c r="L450" s="46"/>
      <c r="M450" s="24"/>
      <c r="O450" s="46"/>
      <c r="P450" s="47"/>
      <c r="Q450" s="46"/>
      <c r="R450" s="46"/>
      <c r="S450" s="48"/>
      <c r="T450" s="24"/>
      <c r="U450" s="46"/>
      <c r="V450" s="48"/>
      <c r="W450" s="24"/>
      <c r="X450" s="46"/>
      <c r="Y450" s="48"/>
      <c r="Z450" s="46"/>
      <c r="AA450" s="46"/>
      <c r="AB450" s="48"/>
      <c r="AC450" s="48"/>
      <c r="AD450" s="46"/>
    </row>
    <row r="451" spans="2:1026" s="178" customFormat="1" ht="15.75" x14ac:dyDescent="0.25">
      <c r="C451" s="132"/>
      <c r="D451" s="132"/>
      <c r="E451" s="132"/>
      <c r="G451" s="113"/>
      <c r="J451" s="24"/>
      <c r="L451" s="46"/>
      <c r="M451" s="24"/>
      <c r="O451" s="46"/>
      <c r="P451" s="47"/>
      <c r="Q451" s="46"/>
      <c r="R451" s="46"/>
      <c r="S451" s="48"/>
      <c r="T451" s="24"/>
      <c r="U451" s="46"/>
      <c r="V451" s="48"/>
      <c r="W451" s="24"/>
      <c r="X451" s="46"/>
      <c r="Y451" s="48"/>
      <c r="Z451" s="46"/>
      <c r="AA451" s="46"/>
      <c r="AB451" s="48"/>
      <c r="AC451" s="48"/>
      <c r="AD451" s="46"/>
    </row>
    <row r="452" spans="2:1026" s="178" customFormat="1" ht="15.75" x14ac:dyDescent="0.25">
      <c r="C452" s="132"/>
      <c r="D452" s="132"/>
      <c r="E452" s="132"/>
      <c r="G452" s="113"/>
      <c r="J452" s="24"/>
      <c r="L452" s="46"/>
      <c r="M452" s="24"/>
      <c r="O452" s="46"/>
      <c r="P452" s="47"/>
      <c r="Q452" s="46"/>
      <c r="R452" s="46"/>
      <c r="S452" s="48"/>
      <c r="T452" s="24"/>
      <c r="U452" s="46"/>
      <c r="V452" s="48"/>
      <c r="W452" s="24"/>
      <c r="X452" s="46"/>
      <c r="Y452" s="48"/>
      <c r="Z452" s="46"/>
      <c r="AA452" s="46"/>
      <c r="AB452" s="48"/>
      <c r="AC452" s="48"/>
      <c r="AD452" s="46"/>
    </row>
    <row r="453" spans="2:1026" s="178" customFormat="1" ht="15.75" x14ac:dyDescent="0.25">
      <c r="C453" s="132"/>
      <c r="D453" s="132"/>
      <c r="E453" s="132"/>
      <c r="G453" s="113"/>
      <c r="J453" s="24"/>
      <c r="L453" s="46"/>
      <c r="M453" s="24"/>
      <c r="O453" s="46"/>
      <c r="P453" s="47"/>
      <c r="Q453" s="46"/>
      <c r="R453" s="46"/>
      <c r="S453" s="48"/>
      <c r="T453" s="24"/>
      <c r="U453" s="46"/>
      <c r="V453" s="48"/>
      <c r="W453" s="24"/>
      <c r="X453" s="46"/>
      <c r="Y453" s="48"/>
      <c r="Z453" s="46"/>
      <c r="AA453" s="46"/>
      <c r="AB453" s="48"/>
      <c r="AC453" s="48"/>
      <c r="AD453" s="46"/>
    </row>
    <row r="454" spans="2:1026" s="178" customFormat="1" ht="15.75" x14ac:dyDescent="0.25">
      <c r="C454" s="132"/>
      <c r="D454" s="132"/>
      <c r="E454" s="132"/>
      <c r="G454" s="113"/>
      <c r="J454" s="24"/>
      <c r="L454" s="46"/>
      <c r="M454" s="24"/>
      <c r="O454" s="46"/>
      <c r="P454" s="47"/>
      <c r="Q454" s="46"/>
      <c r="R454" s="46"/>
      <c r="S454" s="48"/>
      <c r="T454" s="24"/>
      <c r="U454" s="46"/>
      <c r="V454" s="48"/>
      <c r="W454" s="24"/>
      <c r="X454" s="46"/>
      <c r="Y454" s="48"/>
      <c r="Z454" s="46"/>
      <c r="AA454" s="46"/>
      <c r="AB454" s="48"/>
      <c r="AC454" s="48"/>
      <c r="AD454" s="46"/>
    </row>
    <row r="455" spans="2:1026" s="178" customFormat="1" ht="15.75" x14ac:dyDescent="0.25">
      <c r="C455" s="132"/>
      <c r="D455" s="132"/>
      <c r="E455" s="132"/>
      <c r="G455" s="113"/>
      <c r="J455" s="24"/>
      <c r="L455" s="46"/>
      <c r="M455" s="24"/>
      <c r="O455" s="46"/>
      <c r="P455" s="47"/>
      <c r="Q455" s="46"/>
      <c r="R455" s="46"/>
      <c r="S455" s="48"/>
      <c r="T455" s="24"/>
      <c r="U455" s="46"/>
      <c r="V455" s="48"/>
      <c r="W455" s="24"/>
      <c r="X455" s="46"/>
      <c r="Y455" s="48"/>
      <c r="Z455" s="46"/>
      <c r="AA455" s="46"/>
      <c r="AB455" s="48"/>
      <c r="AC455" s="48"/>
      <c r="AD455" s="46"/>
    </row>
    <row r="456" spans="2:1026" s="178" customFormat="1" ht="15.75" x14ac:dyDescent="0.25">
      <c r="C456" s="132"/>
      <c r="D456" s="132"/>
      <c r="E456" s="132"/>
      <c r="J456" s="24"/>
      <c r="L456" s="46"/>
      <c r="M456" s="24"/>
      <c r="O456" s="46"/>
      <c r="P456" s="47"/>
      <c r="Q456" s="46"/>
      <c r="R456" s="46"/>
      <c r="S456" s="48"/>
      <c r="T456" s="24"/>
      <c r="U456" s="46"/>
      <c r="V456" s="48"/>
      <c r="W456" s="24"/>
      <c r="X456" s="46"/>
      <c r="Y456" s="48"/>
      <c r="Z456" s="46"/>
      <c r="AA456" s="46"/>
      <c r="AB456" s="48"/>
      <c r="AC456" s="48"/>
      <c r="AD456" s="46"/>
    </row>
    <row r="457" spans="2:1026" s="39" customFormat="1" ht="35.1" customHeight="1" x14ac:dyDescent="0.25">
      <c r="B457" s="283" t="s">
        <v>267</v>
      </c>
      <c r="C457" s="283"/>
      <c r="D457" s="284"/>
      <c r="E457" s="284"/>
      <c r="J457" s="36"/>
      <c r="L457" s="37"/>
      <c r="M457" s="36"/>
      <c r="O457" s="37"/>
      <c r="P457" s="136"/>
      <c r="Q457" s="37"/>
      <c r="R457" s="37"/>
      <c r="S457" s="137"/>
      <c r="T457" s="36"/>
      <c r="U457" s="37"/>
      <c r="V457" s="137"/>
      <c r="W457" s="36"/>
      <c r="X457" s="37"/>
      <c r="Y457" s="137"/>
      <c r="Z457" s="37"/>
      <c r="AA457" s="37"/>
      <c r="AB457" s="137"/>
      <c r="AC457" s="137"/>
      <c r="AD457" s="37"/>
      <c r="CO457" s="178"/>
      <c r="CP457" s="178"/>
      <c r="CQ457" s="178"/>
      <c r="CR457" s="178"/>
      <c r="CS457" s="178"/>
      <c r="CT457" s="178"/>
      <c r="CU457" s="178"/>
      <c r="CV457" s="178"/>
      <c r="CW457" s="178"/>
      <c r="CX457" s="178"/>
      <c r="CY457" s="178"/>
      <c r="CZ457" s="178"/>
      <c r="DA457" s="178"/>
      <c r="DB457" s="178"/>
      <c r="DC457" s="178"/>
      <c r="DD457" s="178"/>
      <c r="DE457" s="178"/>
      <c r="DF457" s="178"/>
      <c r="DG457" s="178"/>
      <c r="DH457" s="178"/>
      <c r="DI457" s="178"/>
      <c r="DJ457" s="178"/>
      <c r="DK457" s="178"/>
      <c r="DL457" s="178"/>
      <c r="DM457" s="178"/>
      <c r="DN457" s="178"/>
      <c r="DO457" s="178"/>
      <c r="DP457" s="178"/>
      <c r="DQ457" s="178"/>
      <c r="DR457" s="178"/>
      <c r="DS457" s="178"/>
      <c r="DT457" s="178"/>
      <c r="DU457" s="178"/>
      <c r="DV457" s="178"/>
      <c r="DW457" s="178"/>
      <c r="DX457" s="178"/>
      <c r="DY457" s="178"/>
      <c r="DZ457" s="178"/>
      <c r="EA457" s="178"/>
      <c r="EB457" s="178"/>
      <c r="EC457" s="178"/>
      <c r="ED457" s="178"/>
      <c r="EE457" s="178"/>
      <c r="EF457" s="178"/>
      <c r="EG457" s="178"/>
      <c r="EH457" s="178"/>
      <c r="EI457" s="178"/>
      <c r="EJ457" s="178"/>
      <c r="EK457" s="178"/>
      <c r="EL457" s="178"/>
      <c r="EM457" s="178"/>
      <c r="EN457" s="178"/>
      <c r="EO457" s="178"/>
      <c r="EP457" s="178"/>
      <c r="EQ457" s="178"/>
      <c r="ER457" s="178"/>
      <c r="ES457" s="178"/>
      <c r="ET457" s="178"/>
      <c r="EU457" s="178"/>
      <c r="EV457" s="178"/>
      <c r="EW457" s="178"/>
      <c r="EX457" s="178"/>
      <c r="EY457" s="178"/>
      <c r="EZ457" s="178"/>
      <c r="FA457" s="178"/>
      <c r="FB457" s="178"/>
      <c r="FC457" s="178"/>
      <c r="FD457" s="178"/>
      <c r="FE457" s="178"/>
      <c r="FF457" s="178"/>
      <c r="FG457" s="178"/>
      <c r="FH457" s="178"/>
      <c r="FI457" s="178"/>
      <c r="FJ457" s="178"/>
      <c r="FK457" s="178"/>
      <c r="FL457" s="178"/>
      <c r="FM457" s="178"/>
      <c r="FN457" s="178"/>
      <c r="FO457" s="178"/>
      <c r="FP457" s="178"/>
      <c r="FQ457" s="178"/>
      <c r="FR457" s="178"/>
      <c r="FS457" s="178"/>
      <c r="FT457" s="178"/>
      <c r="FU457" s="178"/>
      <c r="FV457" s="178"/>
      <c r="FW457" s="178"/>
      <c r="FX457" s="178"/>
      <c r="FY457" s="178"/>
      <c r="FZ457" s="178"/>
      <c r="GA457" s="178"/>
      <c r="GB457" s="178"/>
      <c r="GC457" s="178"/>
      <c r="GD457" s="178"/>
      <c r="GE457" s="178"/>
      <c r="GF457" s="178"/>
      <c r="GG457" s="178"/>
      <c r="GH457" s="178"/>
      <c r="GI457" s="178"/>
      <c r="GJ457" s="178"/>
      <c r="GK457" s="178"/>
      <c r="GL457" s="178"/>
      <c r="GM457" s="178"/>
      <c r="GN457" s="178"/>
      <c r="GO457" s="178"/>
      <c r="GP457" s="178"/>
      <c r="GQ457" s="178"/>
      <c r="GR457" s="178"/>
      <c r="GS457" s="178"/>
      <c r="GT457" s="178"/>
      <c r="GU457" s="178"/>
      <c r="GV457" s="178"/>
      <c r="GW457" s="178"/>
      <c r="GX457" s="178"/>
      <c r="GY457" s="178"/>
      <c r="GZ457" s="178"/>
      <c r="HA457" s="178"/>
      <c r="HB457" s="178"/>
      <c r="HC457" s="178"/>
      <c r="HD457" s="178"/>
      <c r="HE457" s="178"/>
      <c r="HF457" s="178"/>
      <c r="HG457" s="178"/>
      <c r="HH457" s="178"/>
      <c r="HI457" s="178"/>
      <c r="HJ457" s="178"/>
      <c r="HK457" s="178"/>
      <c r="HL457" s="178"/>
      <c r="HM457" s="178"/>
      <c r="HN457" s="178"/>
      <c r="HO457" s="178"/>
      <c r="HP457" s="178"/>
      <c r="HQ457" s="178"/>
      <c r="HR457" s="178"/>
      <c r="HS457" s="178"/>
      <c r="HT457" s="178"/>
      <c r="HU457" s="178"/>
      <c r="HV457" s="178"/>
      <c r="HW457" s="178"/>
      <c r="HX457" s="178"/>
      <c r="HY457" s="178"/>
      <c r="HZ457" s="178"/>
      <c r="IA457" s="178"/>
      <c r="IB457" s="178"/>
      <c r="IC457" s="178"/>
      <c r="ID457" s="178"/>
      <c r="IE457" s="178"/>
      <c r="IF457" s="178"/>
      <c r="IG457" s="178"/>
      <c r="IH457" s="178"/>
      <c r="II457" s="178"/>
      <c r="IJ457" s="178"/>
      <c r="IK457" s="178"/>
      <c r="IL457" s="178"/>
      <c r="IM457" s="178"/>
      <c r="IN457" s="178"/>
      <c r="IO457" s="178"/>
      <c r="IP457" s="178"/>
      <c r="IQ457" s="178"/>
      <c r="IR457" s="178"/>
      <c r="IS457" s="178"/>
      <c r="IT457" s="178"/>
      <c r="IU457" s="178"/>
      <c r="IV457" s="178"/>
      <c r="IW457" s="178"/>
      <c r="IX457" s="178"/>
      <c r="IY457" s="178"/>
      <c r="IZ457" s="178"/>
      <c r="JA457" s="178"/>
      <c r="JB457" s="178"/>
      <c r="JC457" s="178"/>
      <c r="JD457" s="178"/>
      <c r="JE457" s="178"/>
      <c r="JF457" s="178"/>
      <c r="JG457" s="178"/>
      <c r="JH457" s="178"/>
      <c r="JI457" s="178"/>
      <c r="JJ457" s="178"/>
      <c r="JK457" s="178"/>
      <c r="JL457" s="178"/>
      <c r="JM457" s="178"/>
      <c r="JN457" s="178"/>
      <c r="JO457" s="178"/>
      <c r="JP457" s="178"/>
      <c r="JQ457" s="178"/>
      <c r="JR457" s="178"/>
      <c r="JS457" s="178"/>
      <c r="JT457" s="178"/>
      <c r="JU457" s="178"/>
      <c r="JV457" s="178"/>
      <c r="JW457" s="178"/>
      <c r="JX457" s="178"/>
      <c r="JY457" s="178"/>
      <c r="JZ457" s="178"/>
      <c r="KA457" s="178"/>
      <c r="KB457" s="178"/>
      <c r="KC457" s="178"/>
      <c r="KD457" s="178"/>
      <c r="KE457" s="178"/>
      <c r="KF457" s="178"/>
      <c r="KG457" s="178"/>
      <c r="KH457" s="178"/>
      <c r="KI457" s="178"/>
      <c r="KJ457" s="178"/>
      <c r="KK457" s="178"/>
      <c r="KL457" s="178"/>
      <c r="KM457" s="178"/>
      <c r="KN457" s="178"/>
      <c r="KO457" s="178"/>
      <c r="KP457" s="178"/>
      <c r="KQ457" s="178"/>
      <c r="KR457" s="178"/>
      <c r="KS457" s="178"/>
      <c r="KT457" s="178"/>
      <c r="KU457" s="178"/>
      <c r="KV457" s="178"/>
      <c r="KW457" s="178"/>
      <c r="KX457" s="178"/>
      <c r="KY457" s="178"/>
      <c r="KZ457" s="178"/>
      <c r="LA457" s="178"/>
      <c r="LB457" s="178"/>
      <c r="LC457" s="178"/>
      <c r="LD457" s="178"/>
      <c r="LE457" s="178"/>
      <c r="LF457" s="178"/>
      <c r="LG457" s="178"/>
      <c r="LH457" s="178"/>
      <c r="LI457" s="178"/>
      <c r="LJ457" s="178"/>
      <c r="LK457" s="178"/>
      <c r="LL457" s="178"/>
      <c r="LM457" s="178"/>
      <c r="LN457" s="178"/>
      <c r="LO457" s="178"/>
      <c r="LP457" s="178"/>
      <c r="LQ457" s="178"/>
      <c r="LR457" s="178"/>
      <c r="LS457" s="178"/>
      <c r="LT457" s="178"/>
      <c r="LU457" s="178"/>
      <c r="LV457" s="178"/>
      <c r="LW457" s="178"/>
      <c r="LX457" s="178"/>
      <c r="LY457" s="178"/>
      <c r="LZ457" s="178"/>
      <c r="MA457" s="178"/>
      <c r="MB457" s="178"/>
      <c r="MC457" s="178"/>
      <c r="MD457" s="178"/>
      <c r="ME457" s="178"/>
      <c r="MF457" s="178"/>
      <c r="MG457" s="178"/>
      <c r="MH457" s="178"/>
      <c r="MI457" s="178"/>
      <c r="MJ457" s="178"/>
      <c r="MK457" s="178"/>
      <c r="ML457" s="178"/>
      <c r="MM457" s="178"/>
      <c r="MN457" s="178"/>
      <c r="MO457" s="178"/>
      <c r="MP457" s="178"/>
      <c r="MQ457" s="178"/>
      <c r="MR457" s="178"/>
      <c r="MS457" s="178"/>
      <c r="MT457" s="178"/>
      <c r="MU457" s="178"/>
      <c r="MV457" s="178"/>
      <c r="MW457" s="178"/>
      <c r="MX457" s="178"/>
      <c r="MY457" s="178"/>
      <c r="MZ457" s="178"/>
      <c r="NA457" s="178"/>
      <c r="NB457" s="178"/>
      <c r="NC457" s="178"/>
      <c r="ND457" s="178"/>
      <c r="NE457" s="178"/>
      <c r="NF457" s="178"/>
      <c r="NG457" s="178"/>
      <c r="NH457" s="178"/>
      <c r="NI457" s="178"/>
      <c r="NJ457" s="178"/>
      <c r="NK457" s="178"/>
      <c r="NL457" s="178"/>
      <c r="NM457" s="178"/>
      <c r="NN457" s="178"/>
      <c r="NO457" s="178"/>
      <c r="NP457" s="178"/>
      <c r="NQ457" s="178"/>
      <c r="NR457" s="178"/>
      <c r="NS457" s="178"/>
      <c r="NT457" s="178"/>
      <c r="NU457" s="178"/>
      <c r="NV457" s="178"/>
      <c r="NW457" s="178"/>
      <c r="NX457" s="178"/>
      <c r="NY457" s="178"/>
      <c r="NZ457" s="178"/>
      <c r="OA457" s="178"/>
      <c r="OB457" s="178"/>
      <c r="OC457" s="178"/>
      <c r="OD457" s="178"/>
      <c r="OE457" s="178"/>
      <c r="OF457" s="178"/>
      <c r="OG457" s="178"/>
      <c r="OH457" s="178"/>
      <c r="OI457" s="178"/>
      <c r="OJ457" s="178"/>
      <c r="OK457" s="178"/>
      <c r="OL457" s="178"/>
      <c r="OM457" s="178"/>
      <c r="ON457" s="178"/>
      <c r="OO457" s="178"/>
      <c r="OP457" s="178"/>
      <c r="OQ457" s="178"/>
      <c r="OR457" s="178"/>
      <c r="OS457" s="178"/>
      <c r="OT457" s="178"/>
      <c r="OU457" s="178"/>
      <c r="OV457" s="178"/>
      <c r="OW457" s="178"/>
      <c r="OX457" s="178"/>
      <c r="OY457" s="178"/>
      <c r="OZ457" s="178"/>
      <c r="PA457" s="178"/>
      <c r="PB457" s="178"/>
      <c r="PC457" s="178"/>
      <c r="PD457" s="178"/>
      <c r="PE457" s="178"/>
      <c r="PF457" s="178"/>
      <c r="PG457" s="178"/>
      <c r="PH457" s="178"/>
      <c r="PI457" s="178"/>
      <c r="PJ457" s="178"/>
      <c r="PK457" s="178"/>
      <c r="PL457" s="178"/>
      <c r="PM457" s="178"/>
      <c r="PN457" s="178"/>
      <c r="PO457" s="178"/>
      <c r="PP457" s="178"/>
      <c r="PQ457" s="178"/>
      <c r="PR457" s="178"/>
      <c r="PS457" s="178"/>
      <c r="PT457" s="178"/>
      <c r="PU457" s="178"/>
      <c r="PV457" s="178"/>
      <c r="PW457" s="178"/>
      <c r="PX457" s="178"/>
      <c r="PY457" s="178"/>
      <c r="PZ457" s="178"/>
      <c r="QA457" s="178"/>
      <c r="QB457" s="178"/>
      <c r="QC457" s="178"/>
      <c r="QD457" s="178"/>
      <c r="QE457" s="178"/>
      <c r="QF457" s="178"/>
      <c r="QG457" s="178"/>
      <c r="QH457" s="178"/>
      <c r="QI457" s="178"/>
      <c r="QJ457" s="178"/>
      <c r="QK457" s="178"/>
      <c r="QL457" s="178"/>
      <c r="QM457" s="178"/>
      <c r="QN457" s="178"/>
      <c r="QO457" s="178"/>
      <c r="QP457" s="178"/>
      <c r="QQ457" s="178"/>
      <c r="QR457" s="178"/>
      <c r="QS457" s="178"/>
      <c r="QT457" s="178"/>
      <c r="QU457" s="178"/>
      <c r="QV457" s="178"/>
      <c r="QW457" s="178"/>
      <c r="QX457" s="178"/>
      <c r="QY457" s="178"/>
      <c r="QZ457" s="178"/>
      <c r="RA457" s="178"/>
      <c r="RB457" s="178"/>
      <c r="RC457" s="178"/>
      <c r="RD457" s="178"/>
      <c r="RE457" s="178"/>
      <c r="RF457" s="178"/>
      <c r="RG457" s="178"/>
      <c r="RH457" s="178"/>
      <c r="RI457" s="178"/>
      <c r="RJ457" s="178"/>
      <c r="RK457" s="178"/>
      <c r="RL457" s="178"/>
      <c r="RM457" s="178"/>
      <c r="RN457" s="178"/>
      <c r="RO457" s="178"/>
      <c r="RP457" s="178"/>
      <c r="RQ457" s="178"/>
      <c r="RR457" s="178"/>
      <c r="RS457" s="178"/>
      <c r="RT457" s="178"/>
      <c r="RU457" s="178"/>
      <c r="RV457" s="178"/>
      <c r="RW457" s="178"/>
      <c r="RX457" s="178"/>
      <c r="RY457" s="178"/>
      <c r="RZ457" s="178"/>
      <c r="SA457" s="178"/>
      <c r="SB457" s="178"/>
      <c r="SC457" s="178"/>
      <c r="SD457" s="178"/>
      <c r="SE457" s="178"/>
      <c r="SF457" s="178"/>
      <c r="SG457" s="178"/>
      <c r="SH457" s="178"/>
      <c r="SI457" s="178"/>
      <c r="SJ457" s="178"/>
      <c r="SK457" s="178"/>
      <c r="SL457" s="178"/>
      <c r="SM457" s="178"/>
      <c r="SN457" s="178"/>
      <c r="SO457" s="178"/>
      <c r="SP457" s="178"/>
      <c r="SQ457" s="178"/>
      <c r="SR457" s="178"/>
      <c r="SS457" s="178"/>
      <c r="ST457" s="178"/>
      <c r="SU457" s="178"/>
      <c r="SV457" s="178"/>
      <c r="SW457" s="178"/>
      <c r="SX457" s="178"/>
      <c r="SY457" s="178"/>
      <c r="SZ457" s="178"/>
      <c r="TA457" s="178"/>
      <c r="TB457" s="178"/>
      <c r="TC457" s="178"/>
      <c r="TD457" s="178"/>
      <c r="TE457" s="178"/>
      <c r="TF457" s="178"/>
      <c r="TG457" s="178"/>
      <c r="TH457" s="178"/>
      <c r="TI457" s="178"/>
      <c r="TJ457" s="178"/>
      <c r="TK457" s="178"/>
      <c r="TL457" s="178"/>
      <c r="TM457" s="178"/>
      <c r="TN457" s="178"/>
      <c r="TO457" s="178"/>
      <c r="TP457" s="178"/>
      <c r="TQ457" s="178"/>
      <c r="TR457" s="178"/>
      <c r="TS457" s="178"/>
      <c r="TT457" s="178"/>
      <c r="TU457" s="178"/>
      <c r="TV457" s="178"/>
      <c r="TW457" s="178"/>
      <c r="TX457" s="178"/>
      <c r="TY457" s="178"/>
      <c r="TZ457" s="178"/>
      <c r="UA457" s="178"/>
      <c r="UB457" s="178"/>
      <c r="UC457" s="178"/>
      <c r="UD457" s="178"/>
      <c r="UE457" s="178"/>
      <c r="UF457" s="178"/>
      <c r="UG457" s="178"/>
      <c r="UH457" s="178"/>
      <c r="UI457" s="178"/>
      <c r="UJ457" s="178"/>
      <c r="UK457" s="178"/>
      <c r="UL457" s="178"/>
      <c r="UM457" s="178"/>
      <c r="UN457" s="178"/>
      <c r="UO457" s="178"/>
      <c r="UP457" s="178"/>
      <c r="UQ457" s="178"/>
      <c r="UR457" s="178"/>
      <c r="US457" s="178"/>
      <c r="UT457" s="178"/>
      <c r="UU457" s="178"/>
      <c r="UV457" s="178"/>
      <c r="UW457" s="178"/>
      <c r="UX457" s="178"/>
      <c r="UY457" s="178"/>
      <c r="UZ457" s="178"/>
      <c r="VA457" s="178"/>
      <c r="VB457" s="178"/>
      <c r="VC457" s="178"/>
      <c r="VD457" s="178"/>
      <c r="VE457" s="178"/>
      <c r="VF457" s="178"/>
      <c r="VG457" s="178"/>
      <c r="VH457" s="178"/>
      <c r="VI457" s="178"/>
      <c r="VJ457" s="178"/>
      <c r="VK457" s="178"/>
      <c r="VL457" s="178"/>
      <c r="VM457" s="178"/>
      <c r="VN457" s="178"/>
      <c r="VO457" s="178"/>
      <c r="VP457" s="178"/>
      <c r="VQ457" s="178"/>
      <c r="VR457" s="178"/>
      <c r="VS457" s="178"/>
      <c r="VT457" s="178"/>
      <c r="VU457" s="178"/>
      <c r="VV457" s="178"/>
      <c r="VW457" s="178"/>
      <c r="VX457" s="178"/>
      <c r="VY457" s="178"/>
      <c r="VZ457" s="178"/>
      <c r="WA457" s="178"/>
      <c r="WB457" s="178"/>
      <c r="WC457" s="178"/>
      <c r="WD457" s="178"/>
      <c r="WE457" s="178"/>
      <c r="WF457" s="178"/>
      <c r="WG457" s="178"/>
      <c r="WH457" s="178"/>
      <c r="WI457" s="178"/>
      <c r="WJ457" s="178"/>
      <c r="WK457" s="178"/>
      <c r="WL457" s="178"/>
      <c r="WM457" s="178"/>
      <c r="WN457" s="178"/>
      <c r="WO457" s="178"/>
      <c r="WP457" s="178"/>
      <c r="WQ457" s="178"/>
      <c r="WR457" s="178"/>
      <c r="WS457" s="178"/>
      <c r="WT457" s="178"/>
      <c r="WU457" s="178"/>
      <c r="WV457" s="178"/>
      <c r="WW457" s="178"/>
      <c r="WX457" s="178"/>
      <c r="WY457" s="178"/>
      <c r="WZ457" s="178"/>
      <c r="XA457" s="178"/>
      <c r="XB457" s="178"/>
      <c r="XC457" s="178"/>
      <c r="XD457" s="178"/>
      <c r="XE457" s="178"/>
      <c r="XF457" s="178"/>
      <c r="XG457" s="178"/>
      <c r="XH457" s="178"/>
      <c r="XI457" s="178"/>
      <c r="XJ457" s="178"/>
      <c r="XK457" s="178"/>
      <c r="XL457" s="178"/>
      <c r="XM457" s="178"/>
      <c r="XN457" s="178"/>
      <c r="XO457" s="178"/>
      <c r="XP457" s="178"/>
      <c r="XQ457" s="178"/>
      <c r="XR457" s="178"/>
      <c r="XS457" s="178"/>
      <c r="XT457" s="178"/>
      <c r="XU457" s="178"/>
      <c r="XV457" s="178"/>
      <c r="XW457" s="178"/>
      <c r="XX457" s="178"/>
      <c r="XY457" s="178"/>
      <c r="XZ457" s="178"/>
      <c r="YA457" s="178"/>
      <c r="YB457" s="178"/>
      <c r="YC457" s="178"/>
      <c r="YD457" s="178"/>
      <c r="YE457" s="178"/>
      <c r="YF457" s="178"/>
      <c r="YG457" s="178"/>
      <c r="YH457" s="178"/>
      <c r="YI457" s="178"/>
      <c r="YJ457" s="178"/>
      <c r="YK457" s="178"/>
      <c r="YL457" s="178"/>
      <c r="YM457" s="178"/>
      <c r="YN457" s="178"/>
      <c r="YO457" s="178"/>
      <c r="YP457" s="178"/>
      <c r="YQ457" s="178"/>
      <c r="YR457" s="178"/>
      <c r="YS457" s="178"/>
      <c r="YT457" s="178"/>
      <c r="YU457" s="178"/>
      <c r="YV457" s="178"/>
      <c r="YW457" s="178"/>
      <c r="YX457" s="178"/>
      <c r="YY457" s="178"/>
      <c r="YZ457" s="178"/>
      <c r="ZA457" s="178"/>
      <c r="ZB457" s="178"/>
      <c r="ZC457" s="178"/>
      <c r="ZD457" s="178"/>
      <c r="ZE457" s="178"/>
      <c r="ZF457" s="178"/>
      <c r="ZG457" s="178"/>
      <c r="ZH457" s="178"/>
      <c r="ZI457" s="178"/>
      <c r="ZJ457" s="178"/>
      <c r="ZK457" s="178"/>
      <c r="ZL457" s="178"/>
      <c r="ZM457" s="178"/>
      <c r="ZN457" s="178"/>
      <c r="ZO457" s="178"/>
      <c r="ZP457" s="178"/>
      <c r="ZQ457" s="178"/>
      <c r="ZR457" s="178"/>
      <c r="ZS457" s="178"/>
      <c r="ZT457" s="178"/>
      <c r="ZU457" s="178"/>
      <c r="ZV457" s="178"/>
      <c r="ZW457" s="178"/>
      <c r="ZX457" s="178"/>
      <c r="ZY457" s="178"/>
      <c r="ZZ457" s="178"/>
      <c r="AAA457" s="178"/>
      <c r="AAB457" s="178"/>
      <c r="AAC457" s="178"/>
      <c r="AAD457" s="178"/>
      <c r="AAE457" s="178"/>
      <c r="AAF457" s="178"/>
      <c r="AAG457" s="178"/>
      <c r="AAH457" s="178"/>
      <c r="AAI457" s="178"/>
      <c r="AAJ457" s="178"/>
      <c r="AAK457" s="178"/>
      <c r="AAL457" s="178"/>
      <c r="AAM457" s="178"/>
      <c r="AAN457" s="178"/>
      <c r="AAO457" s="178"/>
      <c r="AAP457" s="178"/>
      <c r="AAQ457" s="178"/>
      <c r="AAR457" s="178"/>
      <c r="AAS457" s="178"/>
      <c r="AAT457" s="178"/>
      <c r="AAU457" s="178"/>
      <c r="AAV457" s="178"/>
      <c r="AAW457" s="178"/>
      <c r="AAX457" s="178"/>
      <c r="AAY457" s="178"/>
      <c r="AAZ457" s="178"/>
      <c r="ABA457" s="178"/>
      <c r="ABB457" s="178"/>
      <c r="ABC457" s="178"/>
      <c r="ABD457" s="178"/>
      <c r="ABE457" s="178"/>
      <c r="ABF457" s="178"/>
      <c r="ABG457" s="178"/>
      <c r="ABH457" s="178"/>
      <c r="ABI457" s="178"/>
      <c r="ABJ457" s="178"/>
      <c r="ABK457" s="178"/>
      <c r="ABL457" s="178"/>
      <c r="ABM457" s="178"/>
      <c r="ABN457" s="178"/>
      <c r="ABO457" s="178"/>
      <c r="ABP457" s="178"/>
      <c r="ABQ457" s="178"/>
      <c r="ABR457" s="178"/>
      <c r="ABS457" s="178"/>
      <c r="ABT457" s="178"/>
      <c r="ABU457" s="178"/>
      <c r="ABV457" s="178"/>
      <c r="ABW457" s="178"/>
      <c r="ABX457" s="178"/>
      <c r="ABY457" s="178"/>
      <c r="ABZ457" s="178"/>
      <c r="ACA457" s="178"/>
      <c r="ACB457" s="178"/>
      <c r="ACC457" s="178"/>
      <c r="ACD457" s="178"/>
      <c r="ACE457" s="178"/>
      <c r="ACF457" s="178"/>
      <c r="ACG457" s="178"/>
      <c r="ACH457" s="178"/>
      <c r="ACI457" s="178"/>
      <c r="ACJ457" s="178"/>
      <c r="ACK457" s="178"/>
      <c r="ACL457" s="178"/>
      <c r="ACM457" s="178"/>
      <c r="ACN457" s="178"/>
      <c r="ACO457" s="178"/>
      <c r="ACP457" s="178"/>
      <c r="ACQ457" s="178"/>
      <c r="ACR457" s="178"/>
      <c r="ACS457" s="178"/>
      <c r="ACT457" s="178"/>
      <c r="ACU457" s="178"/>
      <c r="ACV457" s="178"/>
      <c r="ACW457" s="178"/>
      <c r="ACX457" s="178"/>
      <c r="ACY457" s="178"/>
      <c r="ACZ457" s="178"/>
      <c r="ADA457" s="178"/>
      <c r="ADB457" s="178"/>
      <c r="ADC457" s="178"/>
      <c r="ADD457" s="178"/>
      <c r="ADE457" s="178"/>
      <c r="ADF457" s="178"/>
      <c r="ADG457" s="178"/>
      <c r="ADH457" s="178"/>
      <c r="ADI457" s="178"/>
      <c r="ADJ457" s="178"/>
      <c r="ADK457" s="178"/>
      <c r="ADL457" s="178"/>
      <c r="ADM457" s="178"/>
      <c r="ADN457" s="178"/>
      <c r="ADO457" s="178"/>
      <c r="ADP457" s="178"/>
      <c r="ADQ457" s="178"/>
      <c r="ADR457" s="178"/>
      <c r="ADS457" s="178"/>
      <c r="ADT457" s="178"/>
      <c r="ADU457" s="178"/>
      <c r="ADV457" s="178"/>
      <c r="ADW457" s="178"/>
      <c r="ADX457" s="178"/>
      <c r="ADY457" s="178"/>
      <c r="ADZ457" s="178"/>
      <c r="AEA457" s="178"/>
      <c r="AEB457" s="178"/>
      <c r="AEC457" s="178"/>
      <c r="AED457" s="178"/>
      <c r="AEE457" s="178"/>
      <c r="AEF457" s="178"/>
      <c r="AEG457" s="178"/>
      <c r="AEH457" s="178"/>
      <c r="AEI457" s="178"/>
      <c r="AEJ457" s="178"/>
      <c r="AEK457" s="178"/>
      <c r="AEL457" s="178"/>
      <c r="AEM457" s="178"/>
      <c r="AEN457" s="178"/>
      <c r="AEO457" s="178"/>
      <c r="AEP457" s="178"/>
      <c r="AEQ457" s="178"/>
      <c r="AER457" s="178"/>
      <c r="AES457" s="178"/>
      <c r="AET457" s="178"/>
      <c r="AEU457" s="178"/>
      <c r="AEV457" s="178"/>
      <c r="AEW457" s="178"/>
      <c r="AEX457" s="178"/>
      <c r="AEY457" s="178"/>
      <c r="AEZ457" s="178"/>
      <c r="AFA457" s="178"/>
      <c r="AFB457" s="178"/>
      <c r="AFC457" s="178"/>
      <c r="AFD457" s="178"/>
      <c r="AFE457" s="178"/>
      <c r="AFF457" s="178"/>
      <c r="AFG457" s="178"/>
      <c r="AFH457" s="178"/>
      <c r="AFI457" s="178"/>
      <c r="AFJ457" s="178"/>
      <c r="AFK457" s="178"/>
      <c r="AFL457" s="178"/>
      <c r="AFM457" s="178"/>
      <c r="AFN457" s="178"/>
      <c r="AFO457" s="178"/>
      <c r="AFP457" s="178"/>
      <c r="AFQ457" s="178"/>
      <c r="AFR457" s="178"/>
      <c r="AFS457" s="178"/>
      <c r="AFT457" s="178"/>
      <c r="AFU457" s="178"/>
      <c r="AFV457" s="178"/>
      <c r="AFW457" s="178"/>
      <c r="AFX457" s="178"/>
      <c r="AFY457" s="178"/>
      <c r="AFZ457" s="178"/>
      <c r="AGA457" s="178"/>
      <c r="AGB457" s="178"/>
      <c r="AGC457" s="178"/>
      <c r="AGD457" s="178"/>
      <c r="AGE457" s="178"/>
      <c r="AGF457" s="178"/>
      <c r="AGG457" s="178"/>
      <c r="AGH457" s="178"/>
      <c r="AGI457" s="178"/>
      <c r="AGJ457" s="178"/>
      <c r="AGK457" s="178"/>
      <c r="AGL457" s="178"/>
      <c r="AGM457" s="178"/>
      <c r="AGN457" s="178"/>
      <c r="AGO457" s="178"/>
      <c r="AGP457" s="178"/>
      <c r="AGQ457" s="178"/>
      <c r="AGR457" s="178"/>
      <c r="AGS457" s="178"/>
      <c r="AGT457" s="178"/>
      <c r="AGU457" s="178"/>
      <c r="AGV457" s="178"/>
      <c r="AGW457" s="178"/>
      <c r="AGX457" s="178"/>
      <c r="AGY457" s="178"/>
      <c r="AGZ457" s="178"/>
      <c r="AHA457" s="178"/>
      <c r="AHB457" s="178"/>
      <c r="AHC457" s="178"/>
      <c r="AHD457" s="178"/>
      <c r="AHE457" s="178"/>
      <c r="AHF457" s="178"/>
      <c r="AHG457" s="178"/>
      <c r="AHH457" s="178"/>
      <c r="AHI457" s="178"/>
      <c r="AHJ457" s="178"/>
      <c r="AHK457" s="178"/>
      <c r="AHL457" s="178"/>
      <c r="AHM457" s="178"/>
      <c r="AHN457" s="178"/>
      <c r="AHO457" s="178"/>
      <c r="AHP457" s="178"/>
      <c r="AHQ457" s="178"/>
      <c r="AHR457" s="178"/>
      <c r="AHS457" s="178"/>
      <c r="AHT457" s="178"/>
      <c r="AHU457" s="178"/>
      <c r="AHV457" s="178"/>
      <c r="AHW457" s="178"/>
      <c r="AHX457" s="178"/>
      <c r="AHY457" s="178"/>
      <c r="AHZ457" s="178"/>
      <c r="AIA457" s="178"/>
      <c r="AIB457" s="178"/>
      <c r="AIC457" s="178"/>
      <c r="AID457" s="178"/>
      <c r="AIE457" s="178"/>
      <c r="AIF457" s="178"/>
      <c r="AIG457" s="178"/>
      <c r="AIH457" s="178"/>
      <c r="AII457" s="178"/>
      <c r="AIJ457" s="178"/>
      <c r="AIK457" s="178"/>
      <c r="AIL457" s="178"/>
      <c r="AIM457" s="178"/>
      <c r="AIN457" s="178"/>
      <c r="AIO457" s="178"/>
      <c r="AIP457" s="178"/>
      <c r="AIQ457" s="178"/>
      <c r="AIR457" s="178"/>
      <c r="AIS457" s="178"/>
      <c r="AIT457" s="178"/>
      <c r="AIU457" s="178"/>
      <c r="AIV457" s="178"/>
      <c r="AIW457" s="178"/>
      <c r="AIX457" s="178"/>
      <c r="AIY457" s="178"/>
      <c r="AIZ457" s="178"/>
      <c r="AJA457" s="178"/>
      <c r="AJB457" s="178"/>
      <c r="AJC457" s="178"/>
      <c r="AJD457" s="178"/>
      <c r="AJE457" s="178"/>
      <c r="AJF457" s="178"/>
      <c r="AJG457" s="178"/>
      <c r="AJH457" s="178"/>
      <c r="AJI457" s="178"/>
      <c r="AJJ457" s="178"/>
      <c r="AJK457" s="178"/>
      <c r="AJL457" s="178"/>
      <c r="AJM457" s="178"/>
      <c r="AJN457" s="178"/>
      <c r="AJO457" s="178"/>
      <c r="AJP457" s="178"/>
      <c r="AJQ457" s="178"/>
      <c r="AJR457" s="178"/>
      <c r="AJS457" s="178"/>
      <c r="AJT457" s="178"/>
      <c r="AJU457" s="178"/>
      <c r="AJV457" s="178"/>
      <c r="AJW457" s="178"/>
      <c r="AJX457" s="178"/>
      <c r="AJY457" s="178"/>
      <c r="AJZ457" s="178"/>
      <c r="AKA457" s="178"/>
      <c r="AKB457" s="178"/>
      <c r="AKC457" s="178"/>
      <c r="AKD457" s="178"/>
      <c r="AKE457" s="178"/>
      <c r="AKF457" s="178"/>
      <c r="AKG457" s="178"/>
      <c r="AKH457" s="178"/>
      <c r="AKI457" s="178"/>
      <c r="AKJ457" s="178"/>
      <c r="AKK457" s="178"/>
      <c r="AKL457" s="178"/>
      <c r="AKM457" s="178"/>
      <c r="AKN457" s="178"/>
      <c r="AKO457" s="178"/>
      <c r="AKP457" s="178"/>
      <c r="AKQ457" s="178"/>
      <c r="AKR457" s="178"/>
      <c r="AKS457" s="178"/>
      <c r="AKT457" s="178"/>
      <c r="AKU457" s="178"/>
      <c r="AKV457" s="178"/>
      <c r="AKW457" s="178"/>
      <c r="AKX457" s="178"/>
      <c r="AKY457" s="178"/>
      <c r="AKZ457" s="178"/>
      <c r="ALA457" s="178"/>
      <c r="ALB457" s="178"/>
      <c r="ALC457" s="178"/>
      <c r="ALD457" s="178"/>
      <c r="ALE457" s="178"/>
      <c r="ALF457" s="178"/>
      <c r="ALG457" s="178"/>
      <c r="ALH457" s="178"/>
      <c r="ALI457" s="178"/>
      <c r="ALJ457" s="178"/>
      <c r="ALK457" s="178"/>
      <c r="ALL457" s="178"/>
      <c r="ALM457" s="178"/>
      <c r="ALN457" s="178"/>
      <c r="ALO457" s="178"/>
      <c r="ALP457" s="178"/>
      <c r="ALQ457" s="178"/>
      <c r="ALR457" s="178"/>
      <c r="ALS457" s="178"/>
      <c r="ALT457" s="178"/>
      <c r="ALU457" s="178"/>
      <c r="ALV457" s="178"/>
      <c r="ALW457" s="178"/>
      <c r="ALX457" s="178"/>
      <c r="ALY457" s="178"/>
      <c r="ALZ457" s="178"/>
      <c r="AMA457" s="178"/>
      <c r="AMB457" s="178"/>
      <c r="AMC457" s="178"/>
      <c r="AMD457" s="178"/>
      <c r="AME457" s="178"/>
      <c r="AMF457" s="178"/>
      <c r="AMG457" s="178"/>
      <c r="AMH457" s="178"/>
      <c r="AMI457" s="178"/>
      <c r="AMJ457" s="178"/>
      <c r="AMK457" s="178"/>
      <c r="AML457" s="178"/>
    </row>
    <row r="458" spans="2:1026" s="74" customFormat="1" ht="35.1" customHeight="1" x14ac:dyDescent="0.25">
      <c r="B458" s="182"/>
      <c r="C458" s="275" t="s">
        <v>268</v>
      </c>
      <c r="D458" s="275"/>
      <c r="E458" s="275"/>
      <c r="F458" s="275"/>
      <c r="G458" s="275"/>
      <c r="H458" s="275"/>
      <c r="I458" s="275"/>
      <c r="J458" s="275"/>
      <c r="L458" s="76"/>
      <c r="M458" s="75"/>
      <c r="O458" s="76"/>
      <c r="P458" s="129"/>
      <c r="Q458" s="76"/>
      <c r="R458" s="76"/>
      <c r="S458" s="82"/>
      <c r="T458" s="75"/>
      <c r="U458" s="76"/>
      <c r="V458" s="82"/>
      <c r="W458" s="75"/>
      <c r="X458" s="76"/>
      <c r="Y458" s="82"/>
      <c r="Z458" s="76"/>
      <c r="AA458" s="76"/>
      <c r="AB458" s="82"/>
      <c r="AC458" s="82"/>
      <c r="AD458" s="76"/>
      <c r="CO458" s="178"/>
      <c r="CP458" s="178"/>
      <c r="CQ458" s="178"/>
      <c r="CR458" s="178"/>
      <c r="CS458" s="178"/>
      <c r="CT458" s="178"/>
      <c r="CU458" s="178"/>
      <c r="CV458" s="178"/>
      <c r="CW458" s="178"/>
      <c r="CX458" s="178"/>
      <c r="CY458" s="178"/>
      <c r="CZ458" s="178"/>
      <c r="DA458" s="178"/>
      <c r="DB458" s="178"/>
      <c r="DC458" s="178"/>
      <c r="DD458" s="178"/>
      <c r="DE458" s="178"/>
      <c r="DF458" s="178"/>
      <c r="DG458" s="178"/>
      <c r="DH458" s="178"/>
      <c r="DI458" s="178"/>
      <c r="DJ458" s="178"/>
      <c r="DK458" s="178"/>
      <c r="DL458" s="178"/>
      <c r="DM458" s="178"/>
      <c r="DN458" s="178"/>
      <c r="DO458" s="178"/>
      <c r="DP458" s="178"/>
      <c r="DQ458" s="178"/>
      <c r="DR458" s="178"/>
      <c r="DS458" s="178"/>
      <c r="DT458" s="178"/>
      <c r="DU458" s="178"/>
      <c r="DV458" s="178"/>
      <c r="DW458" s="178"/>
      <c r="DX458" s="178"/>
      <c r="DY458" s="178"/>
      <c r="DZ458" s="178"/>
      <c r="EA458" s="178"/>
      <c r="EB458" s="178"/>
      <c r="EC458" s="178"/>
      <c r="ED458" s="178"/>
      <c r="EE458" s="178"/>
      <c r="EF458" s="178"/>
      <c r="EG458" s="178"/>
      <c r="EH458" s="178"/>
      <c r="EI458" s="178"/>
      <c r="EJ458" s="178"/>
      <c r="EK458" s="178"/>
      <c r="EL458" s="178"/>
      <c r="EM458" s="178"/>
      <c r="EN458" s="178"/>
      <c r="EO458" s="178"/>
      <c r="EP458" s="178"/>
      <c r="EQ458" s="178"/>
      <c r="ER458" s="178"/>
      <c r="ES458" s="178"/>
      <c r="ET458" s="178"/>
      <c r="EU458" s="178"/>
      <c r="EV458" s="178"/>
      <c r="EW458" s="178"/>
      <c r="EX458" s="178"/>
      <c r="EY458" s="178"/>
      <c r="EZ458" s="178"/>
      <c r="FA458" s="178"/>
      <c r="FB458" s="178"/>
      <c r="FC458" s="178"/>
      <c r="FD458" s="178"/>
      <c r="FE458" s="178"/>
      <c r="FF458" s="178"/>
      <c r="FG458" s="178"/>
      <c r="FH458" s="178"/>
      <c r="FI458" s="178"/>
      <c r="FJ458" s="178"/>
      <c r="FK458" s="178"/>
      <c r="FL458" s="178"/>
      <c r="FM458" s="178"/>
      <c r="FN458" s="178"/>
      <c r="FO458" s="178"/>
      <c r="FP458" s="178"/>
      <c r="FQ458" s="178"/>
      <c r="FR458" s="178"/>
      <c r="FS458" s="178"/>
      <c r="FT458" s="178"/>
      <c r="FU458" s="178"/>
      <c r="FV458" s="178"/>
      <c r="FW458" s="178"/>
      <c r="FX458" s="178"/>
      <c r="FY458" s="178"/>
      <c r="FZ458" s="178"/>
      <c r="GA458" s="178"/>
      <c r="GB458" s="178"/>
      <c r="GC458" s="178"/>
      <c r="GD458" s="178"/>
      <c r="GE458" s="178"/>
      <c r="GF458" s="178"/>
      <c r="GG458" s="178"/>
      <c r="GH458" s="178"/>
      <c r="GI458" s="178"/>
      <c r="GJ458" s="178"/>
      <c r="GK458" s="178"/>
      <c r="GL458" s="178"/>
      <c r="GM458" s="178"/>
      <c r="GN458" s="178"/>
      <c r="GO458" s="178"/>
      <c r="GP458" s="178"/>
      <c r="GQ458" s="178"/>
      <c r="GR458" s="178"/>
      <c r="GS458" s="178"/>
      <c r="GT458" s="178"/>
      <c r="GU458" s="178"/>
      <c r="GV458" s="178"/>
      <c r="GW458" s="178"/>
      <c r="GX458" s="178"/>
      <c r="GY458" s="178"/>
      <c r="GZ458" s="178"/>
      <c r="HA458" s="178"/>
      <c r="HB458" s="178"/>
      <c r="HC458" s="178"/>
      <c r="HD458" s="178"/>
      <c r="HE458" s="178"/>
      <c r="HF458" s="178"/>
      <c r="HG458" s="178"/>
      <c r="HH458" s="178"/>
      <c r="HI458" s="178"/>
      <c r="HJ458" s="178"/>
      <c r="HK458" s="178"/>
      <c r="HL458" s="178"/>
      <c r="HM458" s="178"/>
      <c r="HN458" s="178"/>
      <c r="HO458" s="178"/>
      <c r="HP458" s="178"/>
      <c r="HQ458" s="178"/>
      <c r="HR458" s="178"/>
      <c r="HS458" s="178"/>
      <c r="HT458" s="178"/>
      <c r="HU458" s="178"/>
      <c r="HV458" s="178"/>
      <c r="HW458" s="178"/>
      <c r="HX458" s="178"/>
      <c r="HY458" s="178"/>
      <c r="HZ458" s="178"/>
      <c r="IA458" s="178"/>
      <c r="IB458" s="178"/>
      <c r="IC458" s="178"/>
      <c r="ID458" s="178"/>
      <c r="IE458" s="178"/>
      <c r="IF458" s="178"/>
      <c r="IG458" s="178"/>
      <c r="IH458" s="178"/>
      <c r="II458" s="178"/>
      <c r="IJ458" s="178"/>
      <c r="IK458" s="178"/>
      <c r="IL458" s="178"/>
      <c r="IM458" s="178"/>
      <c r="IN458" s="178"/>
      <c r="IO458" s="178"/>
      <c r="IP458" s="178"/>
      <c r="IQ458" s="178"/>
      <c r="IR458" s="178"/>
      <c r="IS458" s="178"/>
      <c r="IT458" s="178"/>
      <c r="IU458" s="178"/>
      <c r="IV458" s="178"/>
      <c r="IW458" s="178"/>
      <c r="IX458" s="178"/>
      <c r="IY458" s="178"/>
      <c r="IZ458" s="178"/>
      <c r="JA458" s="178"/>
      <c r="JB458" s="178"/>
      <c r="JC458" s="178"/>
      <c r="JD458" s="178"/>
      <c r="JE458" s="178"/>
      <c r="JF458" s="178"/>
      <c r="JG458" s="178"/>
      <c r="JH458" s="178"/>
      <c r="JI458" s="178"/>
      <c r="JJ458" s="178"/>
      <c r="JK458" s="178"/>
      <c r="JL458" s="178"/>
      <c r="JM458" s="178"/>
      <c r="JN458" s="178"/>
      <c r="JO458" s="178"/>
      <c r="JP458" s="178"/>
      <c r="JQ458" s="178"/>
      <c r="JR458" s="178"/>
      <c r="JS458" s="178"/>
      <c r="JT458" s="178"/>
      <c r="JU458" s="178"/>
      <c r="JV458" s="178"/>
      <c r="JW458" s="178"/>
      <c r="JX458" s="178"/>
      <c r="JY458" s="178"/>
      <c r="JZ458" s="178"/>
      <c r="KA458" s="178"/>
      <c r="KB458" s="178"/>
      <c r="KC458" s="178"/>
      <c r="KD458" s="178"/>
      <c r="KE458" s="178"/>
      <c r="KF458" s="178"/>
      <c r="KG458" s="178"/>
      <c r="KH458" s="178"/>
      <c r="KI458" s="178"/>
      <c r="KJ458" s="178"/>
      <c r="KK458" s="178"/>
      <c r="KL458" s="178"/>
      <c r="KM458" s="178"/>
      <c r="KN458" s="178"/>
      <c r="KO458" s="178"/>
      <c r="KP458" s="178"/>
      <c r="KQ458" s="178"/>
      <c r="KR458" s="178"/>
      <c r="KS458" s="178"/>
      <c r="KT458" s="178"/>
      <c r="KU458" s="178"/>
      <c r="KV458" s="178"/>
      <c r="KW458" s="178"/>
      <c r="KX458" s="178"/>
      <c r="KY458" s="178"/>
      <c r="KZ458" s="178"/>
      <c r="LA458" s="178"/>
      <c r="LB458" s="178"/>
      <c r="LC458" s="178"/>
      <c r="LD458" s="178"/>
      <c r="LE458" s="178"/>
      <c r="LF458" s="178"/>
      <c r="LG458" s="178"/>
      <c r="LH458" s="178"/>
      <c r="LI458" s="178"/>
      <c r="LJ458" s="178"/>
      <c r="LK458" s="178"/>
      <c r="LL458" s="178"/>
      <c r="LM458" s="178"/>
      <c r="LN458" s="178"/>
      <c r="LO458" s="178"/>
      <c r="LP458" s="178"/>
      <c r="LQ458" s="178"/>
      <c r="LR458" s="178"/>
      <c r="LS458" s="178"/>
      <c r="LT458" s="178"/>
      <c r="LU458" s="178"/>
      <c r="LV458" s="178"/>
      <c r="LW458" s="178"/>
      <c r="LX458" s="178"/>
      <c r="LY458" s="178"/>
      <c r="LZ458" s="178"/>
      <c r="MA458" s="178"/>
      <c r="MB458" s="178"/>
      <c r="MC458" s="178"/>
      <c r="MD458" s="178"/>
      <c r="ME458" s="178"/>
      <c r="MF458" s="178"/>
      <c r="MG458" s="178"/>
      <c r="MH458" s="178"/>
      <c r="MI458" s="178"/>
      <c r="MJ458" s="178"/>
      <c r="MK458" s="178"/>
      <c r="ML458" s="178"/>
      <c r="MM458" s="178"/>
      <c r="MN458" s="178"/>
      <c r="MO458" s="178"/>
      <c r="MP458" s="178"/>
      <c r="MQ458" s="178"/>
      <c r="MR458" s="178"/>
      <c r="MS458" s="178"/>
      <c r="MT458" s="178"/>
      <c r="MU458" s="178"/>
      <c r="MV458" s="178"/>
      <c r="MW458" s="178"/>
      <c r="MX458" s="178"/>
      <c r="MY458" s="178"/>
      <c r="MZ458" s="178"/>
      <c r="NA458" s="178"/>
      <c r="NB458" s="178"/>
      <c r="NC458" s="178"/>
      <c r="ND458" s="178"/>
      <c r="NE458" s="178"/>
      <c r="NF458" s="178"/>
      <c r="NG458" s="178"/>
      <c r="NH458" s="178"/>
      <c r="NI458" s="178"/>
      <c r="NJ458" s="178"/>
      <c r="NK458" s="178"/>
      <c r="NL458" s="178"/>
      <c r="NM458" s="178"/>
      <c r="NN458" s="178"/>
      <c r="NO458" s="178"/>
      <c r="NP458" s="178"/>
      <c r="NQ458" s="178"/>
      <c r="NR458" s="178"/>
      <c r="NS458" s="178"/>
      <c r="NT458" s="178"/>
      <c r="NU458" s="178"/>
      <c r="NV458" s="178"/>
      <c r="NW458" s="178"/>
      <c r="NX458" s="178"/>
      <c r="NY458" s="178"/>
      <c r="NZ458" s="178"/>
      <c r="OA458" s="178"/>
      <c r="OB458" s="178"/>
      <c r="OC458" s="178"/>
      <c r="OD458" s="178"/>
      <c r="OE458" s="178"/>
      <c r="OF458" s="178"/>
      <c r="OG458" s="178"/>
      <c r="OH458" s="178"/>
      <c r="OI458" s="178"/>
      <c r="OJ458" s="178"/>
      <c r="OK458" s="178"/>
      <c r="OL458" s="178"/>
      <c r="OM458" s="178"/>
      <c r="ON458" s="178"/>
      <c r="OO458" s="178"/>
      <c r="OP458" s="178"/>
      <c r="OQ458" s="178"/>
      <c r="OR458" s="178"/>
      <c r="OS458" s="178"/>
      <c r="OT458" s="178"/>
      <c r="OU458" s="178"/>
      <c r="OV458" s="178"/>
      <c r="OW458" s="178"/>
      <c r="OX458" s="178"/>
      <c r="OY458" s="178"/>
      <c r="OZ458" s="178"/>
      <c r="PA458" s="178"/>
      <c r="PB458" s="178"/>
      <c r="PC458" s="178"/>
      <c r="PD458" s="178"/>
      <c r="PE458" s="178"/>
      <c r="PF458" s="178"/>
      <c r="PG458" s="178"/>
      <c r="PH458" s="178"/>
      <c r="PI458" s="178"/>
      <c r="PJ458" s="178"/>
      <c r="PK458" s="178"/>
      <c r="PL458" s="178"/>
      <c r="PM458" s="178"/>
      <c r="PN458" s="178"/>
      <c r="PO458" s="178"/>
      <c r="PP458" s="178"/>
      <c r="PQ458" s="178"/>
      <c r="PR458" s="178"/>
      <c r="PS458" s="178"/>
      <c r="PT458" s="178"/>
      <c r="PU458" s="178"/>
      <c r="PV458" s="178"/>
      <c r="PW458" s="178"/>
      <c r="PX458" s="178"/>
      <c r="PY458" s="178"/>
      <c r="PZ458" s="178"/>
      <c r="QA458" s="178"/>
      <c r="QB458" s="178"/>
      <c r="QC458" s="178"/>
      <c r="QD458" s="178"/>
      <c r="QE458" s="178"/>
      <c r="QF458" s="178"/>
      <c r="QG458" s="178"/>
      <c r="QH458" s="178"/>
      <c r="QI458" s="178"/>
      <c r="QJ458" s="178"/>
      <c r="QK458" s="178"/>
      <c r="QL458" s="178"/>
      <c r="QM458" s="178"/>
      <c r="QN458" s="178"/>
      <c r="QO458" s="178"/>
      <c r="QP458" s="178"/>
      <c r="QQ458" s="178"/>
      <c r="QR458" s="178"/>
      <c r="QS458" s="178"/>
      <c r="QT458" s="178"/>
      <c r="QU458" s="178"/>
      <c r="QV458" s="178"/>
      <c r="QW458" s="178"/>
      <c r="QX458" s="178"/>
      <c r="QY458" s="178"/>
      <c r="QZ458" s="178"/>
      <c r="RA458" s="178"/>
      <c r="RB458" s="178"/>
      <c r="RC458" s="178"/>
      <c r="RD458" s="178"/>
      <c r="RE458" s="178"/>
      <c r="RF458" s="178"/>
      <c r="RG458" s="178"/>
      <c r="RH458" s="178"/>
      <c r="RI458" s="178"/>
      <c r="RJ458" s="178"/>
      <c r="RK458" s="178"/>
      <c r="RL458" s="178"/>
      <c r="RM458" s="178"/>
      <c r="RN458" s="178"/>
      <c r="RO458" s="178"/>
      <c r="RP458" s="178"/>
      <c r="RQ458" s="178"/>
      <c r="RR458" s="178"/>
      <c r="RS458" s="178"/>
      <c r="RT458" s="178"/>
      <c r="RU458" s="178"/>
      <c r="RV458" s="178"/>
      <c r="RW458" s="178"/>
      <c r="RX458" s="178"/>
      <c r="RY458" s="178"/>
      <c r="RZ458" s="178"/>
      <c r="SA458" s="178"/>
      <c r="SB458" s="178"/>
      <c r="SC458" s="178"/>
      <c r="SD458" s="178"/>
      <c r="SE458" s="178"/>
      <c r="SF458" s="178"/>
      <c r="SG458" s="178"/>
      <c r="SH458" s="178"/>
      <c r="SI458" s="178"/>
      <c r="SJ458" s="178"/>
      <c r="SK458" s="178"/>
      <c r="SL458" s="178"/>
      <c r="SM458" s="178"/>
      <c r="SN458" s="178"/>
      <c r="SO458" s="178"/>
      <c r="SP458" s="178"/>
      <c r="SQ458" s="178"/>
      <c r="SR458" s="178"/>
      <c r="SS458" s="178"/>
      <c r="ST458" s="178"/>
      <c r="SU458" s="178"/>
      <c r="SV458" s="178"/>
      <c r="SW458" s="178"/>
      <c r="SX458" s="178"/>
      <c r="SY458" s="178"/>
      <c r="SZ458" s="178"/>
      <c r="TA458" s="178"/>
      <c r="TB458" s="178"/>
      <c r="TC458" s="178"/>
      <c r="TD458" s="178"/>
      <c r="TE458" s="178"/>
      <c r="TF458" s="178"/>
      <c r="TG458" s="178"/>
      <c r="TH458" s="178"/>
      <c r="TI458" s="178"/>
      <c r="TJ458" s="178"/>
      <c r="TK458" s="178"/>
      <c r="TL458" s="178"/>
      <c r="TM458" s="178"/>
      <c r="TN458" s="178"/>
      <c r="TO458" s="178"/>
      <c r="TP458" s="178"/>
      <c r="TQ458" s="178"/>
      <c r="TR458" s="178"/>
      <c r="TS458" s="178"/>
      <c r="TT458" s="178"/>
      <c r="TU458" s="178"/>
      <c r="TV458" s="178"/>
      <c r="TW458" s="178"/>
      <c r="TX458" s="178"/>
      <c r="TY458" s="178"/>
      <c r="TZ458" s="178"/>
      <c r="UA458" s="178"/>
      <c r="UB458" s="178"/>
      <c r="UC458" s="178"/>
      <c r="UD458" s="178"/>
      <c r="UE458" s="178"/>
      <c r="UF458" s="178"/>
      <c r="UG458" s="178"/>
      <c r="UH458" s="178"/>
      <c r="UI458" s="178"/>
      <c r="UJ458" s="178"/>
      <c r="UK458" s="178"/>
      <c r="UL458" s="178"/>
      <c r="UM458" s="178"/>
      <c r="UN458" s="178"/>
      <c r="UO458" s="178"/>
      <c r="UP458" s="178"/>
      <c r="UQ458" s="178"/>
      <c r="UR458" s="178"/>
      <c r="US458" s="178"/>
      <c r="UT458" s="178"/>
      <c r="UU458" s="178"/>
      <c r="UV458" s="178"/>
      <c r="UW458" s="178"/>
      <c r="UX458" s="178"/>
      <c r="UY458" s="178"/>
      <c r="UZ458" s="178"/>
      <c r="VA458" s="178"/>
      <c r="VB458" s="178"/>
      <c r="VC458" s="178"/>
      <c r="VD458" s="178"/>
      <c r="VE458" s="178"/>
      <c r="VF458" s="178"/>
      <c r="VG458" s="178"/>
      <c r="VH458" s="178"/>
      <c r="VI458" s="178"/>
      <c r="VJ458" s="178"/>
      <c r="VK458" s="178"/>
      <c r="VL458" s="178"/>
      <c r="VM458" s="178"/>
      <c r="VN458" s="178"/>
      <c r="VO458" s="178"/>
      <c r="VP458" s="178"/>
      <c r="VQ458" s="178"/>
      <c r="VR458" s="178"/>
      <c r="VS458" s="178"/>
      <c r="VT458" s="178"/>
      <c r="VU458" s="178"/>
      <c r="VV458" s="178"/>
      <c r="VW458" s="178"/>
      <c r="VX458" s="178"/>
      <c r="VY458" s="178"/>
      <c r="VZ458" s="178"/>
      <c r="WA458" s="178"/>
      <c r="WB458" s="178"/>
      <c r="WC458" s="178"/>
      <c r="WD458" s="178"/>
      <c r="WE458" s="178"/>
      <c r="WF458" s="178"/>
      <c r="WG458" s="178"/>
      <c r="WH458" s="178"/>
      <c r="WI458" s="178"/>
      <c r="WJ458" s="178"/>
      <c r="WK458" s="178"/>
      <c r="WL458" s="178"/>
      <c r="WM458" s="178"/>
      <c r="WN458" s="178"/>
      <c r="WO458" s="178"/>
      <c r="WP458" s="178"/>
      <c r="WQ458" s="178"/>
      <c r="WR458" s="178"/>
      <c r="WS458" s="178"/>
      <c r="WT458" s="178"/>
      <c r="WU458" s="178"/>
      <c r="WV458" s="178"/>
      <c r="WW458" s="178"/>
      <c r="WX458" s="178"/>
      <c r="WY458" s="178"/>
      <c r="WZ458" s="178"/>
      <c r="XA458" s="178"/>
      <c r="XB458" s="178"/>
      <c r="XC458" s="178"/>
      <c r="XD458" s="178"/>
      <c r="XE458" s="178"/>
      <c r="XF458" s="178"/>
      <c r="XG458" s="178"/>
      <c r="XH458" s="178"/>
      <c r="XI458" s="178"/>
      <c r="XJ458" s="178"/>
      <c r="XK458" s="178"/>
      <c r="XL458" s="178"/>
      <c r="XM458" s="178"/>
      <c r="XN458" s="178"/>
      <c r="XO458" s="178"/>
      <c r="XP458" s="178"/>
      <c r="XQ458" s="178"/>
      <c r="XR458" s="178"/>
      <c r="XS458" s="178"/>
      <c r="XT458" s="178"/>
      <c r="XU458" s="178"/>
      <c r="XV458" s="178"/>
      <c r="XW458" s="178"/>
      <c r="XX458" s="178"/>
      <c r="XY458" s="178"/>
      <c r="XZ458" s="178"/>
      <c r="YA458" s="178"/>
      <c r="YB458" s="178"/>
      <c r="YC458" s="178"/>
      <c r="YD458" s="178"/>
      <c r="YE458" s="178"/>
      <c r="YF458" s="178"/>
      <c r="YG458" s="178"/>
      <c r="YH458" s="178"/>
      <c r="YI458" s="178"/>
      <c r="YJ458" s="178"/>
      <c r="YK458" s="178"/>
      <c r="YL458" s="178"/>
      <c r="YM458" s="178"/>
      <c r="YN458" s="178"/>
      <c r="YO458" s="178"/>
      <c r="YP458" s="178"/>
      <c r="YQ458" s="178"/>
      <c r="YR458" s="178"/>
      <c r="YS458" s="178"/>
      <c r="YT458" s="178"/>
      <c r="YU458" s="178"/>
      <c r="YV458" s="178"/>
      <c r="YW458" s="178"/>
      <c r="YX458" s="178"/>
      <c r="YY458" s="178"/>
      <c r="YZ458" s="178"/>
      <c r="ZA458" s="178"/>
      <c r="ZB458" s="178"/>
      <c r="ZC458" s="178"/>
      <c r="ZD458" s="178"/>
      <c r="ZE458" s="178"/>
      <c r="ZF458" s="178"/>
      <c r="ZG458" s="178"/>
      <c r="ZH458" s="178"/>
      <c r="ZI458" s="178"/>
      <c r="ZJ458" s="178"/>
      <c r="ZK458" s="178"/>
      <c r="ZL458" s="178"/>
      <c r="ZM458" s="178"/>
      <c r="ZN458" s="178"/>
      <c r="ZO458" s="178"/>
      <c r="ZP458" s="178"/>
      <c r="ZQ458" s="178"/>
      <c r="ZR458" s="178"/>
      <c r="ZS458" s="178"/>
      <c r="ZT458" s="178"/>
      <c r="ZU458" s="178"/>
      <c r="ZV458" s="178"/>
      <c r="ZW458" s="178"/>
      <c r="ZX458" s="178"/>
      <c r="ZY458" s="178"/>
      <c r="ZZ458" s="178"/>
      <c r="AAA458" s="178"/>
      <c r="AAB458" s="178"/>
      <c r="AAC458" s="178"/>
      <c r="AAD458" s="178"/>
      <c r="AAE458" s="178"/>
      <c r="AAF458" s="178"/>
      <c r="AAG458" s="178"/>
      <c r="AAH458" s="178"/>
      <c r="AAI458" s="178"/>
      <c r="AAJ458" s="178"/>
      <c r="AAK458" s="178"/>
      <c r="AAL458" s="178"/>
      <c r="AAM458" s="178"/>
      <c r="AAN458" s="178"/>
      <c r="AAO458" s="178"/>
      <c r="AAP458" s="178"/>
      <c r="AAQ458" s="178"/>
      <c r="AAR458" s="178"/>
      <c r="AAS458" s="178"/>
      <c r="AAT458" s="178"/>
      <c r="AAU458" s="178"/>
      <c r="AAV458" s="178"/>
      <c r="AAW458" s="178"/>
      <c r="AAX458" s="178"/>
      <c r="AAY458" s="178"/>
      <c r="AAZ458" s="178"/>
      <c r="ABA458" s="178"/>
      <c r="ABB458" s="178"/>
      <c r="ABC458" s="178"/>
      <c r="ABD458" s="178"/>
      <c r="ABE458" s="178"/>
      <c r="ABF458" s="178"/>
      <c r="ABG458" s="178"/>
      <c r="ABH458" s="178"/>
      <c r="ABI458" s="178"/>
      <c r="ABJ458" s="178"/>
      <c r="ABK458" s="178"/>
      <c r="ABL458" s="178"/>
      <c r="ABM458" s="178"/>
      <c r="ABN458" s="178"/>
      <c r="ABO458" s="178"/>
      <c r="ABP458" s="178"/>
      <c r="ABQ458" s="178"/>
      <c r="ABR458" s="178"/>
      <c r="ABS458" s="178"/>
      <c r="ABT458" s="178"/>
      <c r="ABU458" s="178"/>
      <c r="ABV458" s="178"/>
      <c r="ABW458" s="178"/>
      <c r="ABX458" s="178"/>
      <c r="ABY458" s="178"/>
      <c r="ABZ458" s="178"/>
      <c r="ACA458" s="178"/>
      <c r="ACB458" s="178"/>
      <c r="ACC458" s="178"/>
      <c r="ACD458" s="178"/>
      <c r="ACE458" s="178"/>
      <c r="ACF458" s="178"/>
      <c r="ACG458" s="178"/>
      <c r="ACH458" s="178"/>
      <c r="ACI458" s="178"/>
      <c r="ACJ458" s="178"/>
      <c r="ACK458" s="178"/>
      <c r="ACL458" s="178"/>
      <c r="ACM458" s="178"/>
      <c r="ACN458" s="178"/>
      <c r="ACO458" s="178"/>
      <c r="ACP458" s="178"/>
      <c r="ACQ458" s="178"/>
      <c r="ACR458" s="178"/>
      <c r="ACS458" s="178"/>
      <c r="ACT458" s="178"/>
      <c r="ACU458" s="178"/>
      <c r="ACV458" s="178"/>
      <c r="ACW458" s="178"/>
      <c r="ACX458" s="178"/>
      <c r="ACY458" s="178"/>
      <c r="ACZ458" s="178"/>
      <c r="ADA458" s="178"/>
      <c r="ADB458" s="178"/>
      <c r="ADC458" s="178"/>
      <c r="ADD458" s="178"/>
      <c r="ADE458" s="178"/>
      <c r="ADF458" s="178"/>
      <c r="ADG458" s="178"/>
      <c r="ADH458" s="178"/>
      <c r="ADI458" s="178"/>
      <c r="ADJ458" s="178"/>
      <c r="ADK458" s="178"/>
      <c r="ADL458" s="178"/>
      <c r="ADM458" s="178"/>
      <c r="ADN458" s="178"/>
      <c r="ADO458" s="178"/>
      <c r="ADP458" s="178"/>
      <c r="ADQ458" s="178"/>
      <c r="ADR458" s="178"/>
      <c r="ADS458" s="178"/>
      <c r="ADT458" s="178"/>
      <c r="ADU458" s="178"/>
      <c r="ADV458" s="178"/>
      <c r="ADW458" s="178"/>
      <c r="ADX458" s="178"/>
      <c r="ADY458" s="178"/>
      <c r="ADZ458" s="178"/>
      <c r="AEA458" s="178"/>
      <c r="AEB458" s="178"/>
      <c r="AEC458" s="178"/>
      <c r="AED458" s="178"/>
      <c r="AEE458" s="178"/>
      <c r="AEF458" s="178"/>
      <c r="AEG458" s="178"/>
      <c r="AEH458" s="178"/>
      <c r="AEI458" s="178"/>
      <c r="AEJ458" s="178"/>
      <c r="AEK458" s="178"/>
      <c r="AEL458" s="178"/>
      <c r="AEM458" s="178"/>
      <c r="AEN458" s="178"/>
      <c r="AEO458" s="178"/>
      <c r="AEP458" s="178"/>
      <c r="AEQ458" s="178"/>
      <c r="AER458" s="178"/>
      <c r="AES458" s="178"/>
      <c r="AET458" s="178"/>
      <c r="AEU458" s="178"/>
      <c r="AEV458" s="178"/>
      <c r="AEW458" s="178"/>
      <c r="AEX458" s="178"/>
      <c r="AEY458" s="178"/>
      <c r="AEZ458" s="178"/>
      <c r="AFA458" s="178"/>
      <c r="AFB458" s="178"/>
      <c r="AFC458" s="178"/>
      <c r="AFD458" s="178"/>
      <c r="AFE458" s="178"/>
      <c r="AFF458" s="178"/>
      <c r="AFG458" s="178"/>
      <c r="AFH458" s="178"/>
      <c r="AFI458" s="178"/>
      <c r="AFJ458" s="178"/>
      <c r="AFK458" s="178"/>
      <c r="AFL458" s="178"/>
      <c r="AFM458" s="178"/>
      <c r="AFN458" s="178"/>
      <c r="AFO458" s="178"/>
      <c r="AFP458" s="178"/>
      <c r="AFQ458" s="178"/>
      <c r="AFR458" s="178"/>
      <c r="AFS458" s="178"/>
      <c r="AFT458" s="178"/>
      <c r="AFU458" s="178"/>
      <c r="AFV458" s="178"/>
      <c r="AFW458" s="178"/>
      <c r="AFX458" s="178"/>
      <c r="AFY458" s="178"/>
      <c r="AFZ458" s="178"/>
      <c r="AGA458" s="178"/>
      <c r="AGB458" s="178"/>
      <c r="AGC458" s="178"/>
      <c r="AGD458" s="178"/>
      <c r="AGE458" s="178"/>
      <c r="AGF458" s="178"/>
      <c r="AGG458" s="178"/>
      <c r="AGH458" s="178"/>
      <c r="AGI458" s="178"/>
      <c r="AGJ458" s="178"/>
      <c r="AGK458" s="178"/>
      <c r="AGL458" s="178"/>
      <c r="AGM458" s="178"/>
      <c r="AGN458" s="178"/>
      <c r="AGO458" s="178"/>
      <c r="AGP458" s="178"/>
      <c r="AGQ458" s="178"/>
      <c r="AGR458" s="178"/>
      <c r="AGS458" s="178"/>
      <c r="AGT458" s="178"/>
      <c r="AGU458" s="178"/>
      <c r="AGV458" s="178"/>
      <c r="AGW458" s="178"/>
      <c r="AGX458" s="178"/>
      <c r="AGY458" s="178"/>
      <c r="AGZ458" s="178"/>
      <c r="AHA458" s="178"/>
      <c r="AHB458" s="178"/>
      <c r="AHC458" s="178"/>
      <c r="AHD458" s="178"/>
      <c r="AHE458" s="178"/>
      <c r="AHF458" s="178"/>
      <c r="AHG458" s="178"/>
      <c r="AHH458" s="178"/>
      <c r="AHI458" s="178"/>
      <c r="AHJ458" s="178"/>
      <c r="AHK458" s="178"/>
      <c r="AHL458" s="178"/>
      <c r="AHM458" s="178"/>
      <c r="AHN458" s="178"/>
      <c r="AHO458" s="178"/>
      <c r="AHP458" s="178"/>
      <c r="AHQ458" s="178"/>
      <c r="AHR458" s="178"/>
      <c r="AHS458" s="178"/>
      <c r="AHT458" s="178"/>
      <c r="AHU458" s="178"/>
      <c r="AHV458" s="178"/>
      <c r="AHW458" s="178"/>
      <c r="AHX458" s="178"/>
      <c r="AHY458" s="178"/>
      <c r="AHZ458" s="178"/>
      <c r="AIA458" s="178"/>
      <c r="AIB458" s="178"/>
      <c r="AIC458" s="178"/>
      <c r="AID458" s="178"/>
      <c r="AIE458" s="178"/>
      <c r="AIF458" s="178"/>
      <c r="AIG458" s="178"/>
      <c r="AIH458" s="178"/>
      <c r="AII458" s="178"/>
      <c r="AIJ458" s="178"/>
      <c r="AIK458" s="178"/>
      <c r="AIL458" s="178"/>
      <c r="AIM458" s="178"/>
      <c r="AIN458" s="178"/>
      <c r="AIO458" s="178"/>
      <c r="AIP458" s="178"/>
      <c r="AIQ458" s="178"/>
      <c r="AIR458" s="178"/>
      <c r="AIS458" s="178"/>
      <c r="AIT458" s="178"/>
      <c r="AIU458" s="178"/>
      <c r="AIV458" s="178"/>
      <c r="AIW458" s="178"/>
      <c r="AIX458" s="178"/>
      <c r="AIY458" s="178"/>
      <c r="AIZ458" s="178"/>
      <c r="AJA458" s="178"/>
      <c r="AJB458" s="178"/>
      <c r="AJC458" s="178"/>
      <c r="AJD458" s="178"/>
      <c r="AJE458" s="178"/>
      <c r="AJF458" s="178"/>
      <c r="AJG458" s="178"/>
      <c r="AJH458" s="178"/>
      <c r="AJI458" s="178"/>
      <c r="AJJ458" s="178"/>
      <c r="AJK458" s="178"/>
      <c r="AJL458" s="178"/>
      <c r="AJM458" s="178"/>
      <c r="AJN458" s="178"/>
      <c r="AJO458" s="178"/>
      <c r="AJP458" s="178"/>
      <c r="AJQ458" s="178"/>
      <c r="AJR458" s="178"/>
      <c r="AJS458" s="178"/>
      <c r="AJT458" s="178"/>
      <c r="AJU458" s="178"/>
      <c r="AJV458" s="178"/>
      <c r="AJW458" s="178"/>
      <c r="AJX458" s="178"/>
      <c r="AJY458" s="178"/>
      <c r="AJZ458" s="178"/>
      <c r="AKA458" s="178"/>
      <c r="AKB458" s="178"/>
      <c r="AKC458" s="178"/>
      <c r="AKD458" s="178"/>
      <c r="AKE458" s="178"/>
      <c r="AKF458" s="178"/>
      <c r="AKG458" s="178"/>
      <c r="AKH458" s="178"/>
      <c r="AKI458" s="178"/>
      <c r="AKJ458" s="178"/>
      <c r="AKK458" s="178"/>
      <c r="AKL458" s="178"/>
      <c r="AKM458" s="178"/>
      <c r="AKN458" s="178"/>
      <c r="AKO458" s="178"/>
      <c r="AKP458" s="178"/>
      <c r="AKQ458" s="178"/>
      <c r="AKR458" s="178"/>
      <c r="AKS458" s="178"/>
      <c r="AKT458" s="178"/>
      <c r="AKU458" s="178"/>
      <c r="AKV458" s="178"/>
      <c r="AKW458" s="178"/>
      <c r="AKX458" s="178"/>
      <c r="AKY458" s="178"/>
      <c r="AKZ458" s="178"/>
      <c r="ALA458" s="178"/>
      <c r="ALB458" s="178"/>
      <c r="ALC458" s="178"/>
      <c r="ALD458" s="178"/>
      <c r="ALE458" s="178"/>
      <c r="ALF458" s="178"/>
      <c r="ALG458" s="178"/>
      <c r="ALH458" s="178"/>
      <c r="ALI458" s="178"/>
      <c r="ALJ458" s="178"/>
      <c r="ALK458" s="178"/>
      <c r="ALL458" s="178"/>
      <c r="ALM458" s="178"/>
      <c r="ALN458" s="178"/>
      <c r="ALO458" s="178"/>
      <c r="ALP458" s="178"/>
      <c r="ALQ458" s="178"/>
      <c r="ALR458" s="178"/>
      <c r="ALS458" s="178"/>
      <c r="ALT458" s="178"/>
      <c r="ALU458" s="178"/>
      <c r="ALV458" s="178"/>
      <c r="ALW458" s="178"/>
      <c r="ALX458" s="178"/>
      <c r="ALY458" s="178"/>
      <c r="ALZ458" s="178"/>
      <c r="AMA458" s="178"/>
      <c r="AMB458" s="178"/>
      <c r="AMC458" s="178"/>
      <c r="AMD458" s="178"/>
      <c r="AME458" s="178"/>
      <c r="AMF458" s="178"/>
      <c r="AMG458" s="178"/>
      <c r="AMH458" s="178"/>
      <c r="AMI458" s="178"/>
      <c r="AMJ458" s="178"/>
      <c r="AMK458" s="178"/>
      <c r="AML458" s="178"/>
    </row>
    <row r="459" spans="2:1026" s="184" customFormat="1" ht="33" customHeight="1" x14ac:dyDescent="0.25"/>
    <row r="460" spans="2:1026" s="184" customFormat="1" ht="33" customHeight="1" x14ac:dyDescent="0.25">
      <c r="B460" s="345" t="s">
        <v>303</v>
      </c>
      <c r="C460" s="345"/>
      <c r="D460" s="345"/>
      <c r="E460" s="345"/>
      <c r="F460" s="345"/>
    </row>
    <row r="461" spans="2:1026" s="178" customFormat="1" ht="25.5" customHeight="1" x14ac:dyDescent="0.25">
      <c r="C461" s="138"/>
      <c r="D461" s="71"/>
      <c r="E461" s="49"/>
      <c r="F461" s="139"/>
      <c r="G461" s="139"/>
      <c r="H461" s="139"/>
      <c r="J461" s="24"/>
      <c r="L461" s="46"/>
      <c r="M461" s="24"/>
      <c r="O461" s="46"/>
      <c r="P461" s="47"/>
      <c r="Q461" s="46"/>
      <c r="R461" s="46"/>
      <c r="S461" s="48"/>
      <c r="T461" s="24"/>
      <c r="U461" s="46"/>
      <c r="V461" s="48"/>
      <c r="W461" s="24"/>
      <c r="X461" s="46"/>
      <c r="Y461" s="48"/>
      <c r="Z461" s="46"/>
      <c r="AA461" s="46"/>
      <c r="AB461" s="48"/>
      <c r="AC461" s="48"/>
      <c r="AD461" s="46"/>
    </row>
    <row r="462" spans="2:1026" s="39" customFormat="1" ht="35.1" customHeight="1" x14ac:dyDescent="0.25">
      <c r="B462" s="140" t="s">
        <v>269</v>
      </c>
      <c r="C462" s="141"/>
      <c r="D462" s="180"/>
      <c r="E462" s="142"/>
      <c r="J462" s="36"/>
      <c r="L462" s="37"/>
      <c r="M462" s="36"/>
      <c r="O462" s="37"/>
      <c r="P462" s="136"/>
      <c r="Q462" s="37"/>
      <c r="R462" s="37"/>
      <c r="S462" s="137"/>
      <c r="T462" s="36"/>
      <c r="U462" s="37"/>
      <c r="V462" s="137"/>
      <c r="W462" s="36"/>
      <c r="X462" s="37"/>
      <c r="Y462" s="137"/>
      <c r="Z462" s="37"/>
      <c r="AA462" s="37"/>
      <c r="AB462" s="137"/>
      <c r="AC462" s="137"/>
      <c r="AD462" s="37"/>
      <c r="AO462" s="178"/>
      <c r="AP462" s="178"/>
      <c r="AQ462" s="178"/>
      <c r="AR462" s="178"/>
      <c r="AS462" s="178"/>
      <c r="AT462" s="178"/>
      <c r="AU462" s="178"/>
      <c r="AV462" s="178"/>
      <c r="AW462" s="178"/>
      <c r="AX462" s="178"/>
      <c r="AY462" s="178"/>
      <c r="AZ462" s="178"/>
      <c r="BA462" s="178"/>
      <c r="BB462" s="178"/>
      <c r="BC462" s="178"/>
      <c r="BD462" s="178"/>
      <c r="BE462" s="178"/>
      <c r="BF462" s="178"/>
      <c r="BG462" s="178"/>
      <c r="BH462" s="178"/>
      <c r="BI462" s="178"/>
      <c r="BJ462" s="178"/>
      <c r="BK462" s="178"/>
      <c r="BL462" s="178"/>
      <c r="BM462" s="178"/>
      <c r="BN462" s="178"/>
      <c r="BO462" s="178"/>
      <c r="BP462" s="178"/>
      <c r="BQ462" s="178"/>
      <c r="BR462" s="178"/>
      <c r="BS462" s="178"/>
      <c r="BT462" s="178"/>
      <c r="BU462" s="178"/>
      <c r="BV462" s="178"/>
      <c r="BW462" s="178"/>
      <c r="BX462" s="178"/>
      <c r="BY462" s="178"/>
      <c r="BZ462" s="178"/>
      <c r="CA462" s="178"/>
      <c r="CB462" s="178"/>
      <c r="CC462" s="178"/>
      <c r="CD462" s="178"/>
      <c r="CE462" s="178"/>
      <c r="CF462" s="178"/>
      <c r="CG462" s="178"/>
      <c r="CH462" s="178"/>
      <c r="CI462" s="178"/>
      <c r="CJ462" s="178"/>
      <c r="CK462" s="178"/>
      <c r="CL462" s="178"/>
      <c r="CM462" s="178"/>
      <c r="CN462" s="178"/>
      <c r="CO462" s="178"/>
      <c r="CP462" s="178"/>
      <c r="CQ462" s="178"/>
      <c r="CR462" s="178"/>
      <c r="CS462" s="178"/>
      <c r="CT462" s="178"/>
      <c r="CU462" s="178"/>
      <c r="CV462" s="178"/>
      <c r="CW462" s="178"/>
      <c r="CX462" s="178"/>
      <c r="CY462" s="178"/>
      <c r="CZ462" s="178"/>
      <c r="DA462" s="178"/>
      <c r="DB462" s="178"/>
      <c r="DC462" s="178"/>
      <c r="DD462" s="178"/>
      <c r="DE462" s="178"/>
      <c r="DF462" s="178"/>
      <c r="DG462" s="178"/>
      <c r="DH462" s="178"/>
      <c r="DI462" s="178"/>
      <c r="DJ462" s="178"/>
      <c r="DK462" s="178"/>
      <c r="DL462" s="178"/>
      <c r="DM462" s="178"/>
      <c r="DN462" s="178"/>
      <c r="DO462" s="178"/>
      <c r="DP462" s="178"/>
      <c r="DQ462" s="178"/>
      <c r="DR462" s="178"/>
      <c r="DS462" s="178"/>
      <c r="DT462" s="178"/>
      <c r="DU462" s="178"/>
      <c r="DV462" s="178"/>
      <c r="DW462" s="178"/>
      <c r="DX462" s="178"/>
      <c r="DY462" s="178"/>
      <c r="DZ462" s="178"/>
      <c r="EA462" s="178"/>
      <c r="EB462" s="178"/>
      <c r="EC462" s="178"/>
      <c r="ED462" s="178"/>
      <c r="EE462" s="178"/>
      <c r="EF462" s="178"/>
      <c r="EG462" s="178"/>
      <c r="EH462" s="178"/>
      <c r="EI462" s="178"/>
      <c r="EJ462" s="178"/>
      <c r="EK462" s="178"/>
      <c r="EL462" s="178"/>
      <c r="EM462" s="178"/>
      <c r="EN462" s="178"/>
      <c r="EO462" s="178"/>
      <c r="EP462" s="178"/>
      <c r="EQ462" s="178"/>
      <c r="ER462" s="178"/>
      <c r="ES462" s="178"/>
      <c r="ET462" s="178"/>
      <c r="EU462" s="178"/>
      <c r="EV462" s="178"/>
      <c r="EW462" s="178"/>
      <c r="EX462" s="178"/>
      <c r="EY462" s="178"/>
      <c r="EZ462" s="178"/>
      <c r="FA462" s="178"/>
      <c r="FB462" s="178"/>
      <c r="FC462" s="178"/>
      <c r="FD462" s="178"/>
      <c r="FE462" s="178"/>
      <c r="FF462" s="178"/>
      <c r="FG462" s="178"/>
      <c r="FH462" s="178"/>
      <c r="FI462" s="178"/>
      <c r="FJ462" s="178"/>
      <c r="FK462" s="178"/>
      <c r="FL462" s="178"/>
      <c r="FM462" s="178"/>
      <c r="FN462" s="178"/>
      <c r="FO462" s="178"/>
      <c r="FP462" s="178"/>
      <c r="FQ462" s="178"/>
      <c r="FR462" s="178"/>
      <c r="FS462" s="178"/>
      <c r="FT462" s="178"/>
      <c r="FU462" s="178"/>
      <c r="FV462" s="178"/>
      <c r="FW462" s="178"/>
      <c r="FX462" s="178"/>
      <c r="FY462" s="178"/>
      <c r="FZ462" s="178"/>
      <c r="GA462" s="178"/>
      <c r="GB462" s="178"/>
      <c r="GC462" s="178"/>
      <c r="GD462" s="178"/>
      <c r="GE462" s="178"/>
      <c r="GF462" s="178"/>
      <c r="GG462" s="178"/>
      <c r="GH462" s="178"/>
      <c r="GI462" s="178"/>
      <c r="GJ462" s="178"/>
      <c r="GK462" s="178"/>
      <c r="GL462" s="178"/>
      <c r="GM462" s="178"/>
      <c r="GN462" s="178"/>
      <c r="GO462" s="178"/>
      <c r="GP462" s="178"/>
      <c r="GQ462" s="178"/>
      <c r="GR462" s="178"/>
      <c r="GS462" s="178"/>
      <c r="GT462" s="178"/>
      <c r="GU462" s="178"/>
      <c r="GV462" s="178"/>
      <c r="GW462" s="178"/>
      <c r="GX462" s="178"/>
      <c r="GY462" s="178"/>
      <c r="GZ462" s="178"/>
      <c r="HA462" s="178"/>
      <c r="HB462" s="178"/>
      <c r="HC462" s="178"/>
      <c r="HD462" s="178"/>
      <c r="HE462" s="178"/>
      <c r="HF462" s="178"/>
      <c r="HG462" s="178"/>
      <c r="HH462" s="178"/>
      <c r="HI462" s="178"/>
      <c r="HJ462" s="178"/>
      <c r="HK462" s="178"/>
      <c r="HL462" s="178"/>
      <c r="HM462" s="178"/>
      <c r="HN462" s="178"/>
      <c r="HO462" s="178"/>
      <c r="HP462" s="178"/>
      <c r="HQ462" s="178"/>
      <c r="HR462" s="178"/>
      <c r="HS462" s="178"/>
      <c r="HT462" s="178"/>
      <c r="HU462" s="178"/>
      <c r="HV462" s="178"/>
      <c r="HW462" s="178"/>
      <c r="HX462" s="178"/>
      <c r="HY462" s="178"/>
      <c r="HZ462" s="178"/>
      <c r="IA462" s="178"/>
      <c r="IB462" s="178"/>
      <c r="IC462" s="178"/>
      <c r="ID462" s="178"/>
      <c r="IE462" s="178"/>
      <c r="IF462" s="178"/>
      <c r="IG462" s="178"/>
      <c r="IH462" s="178"/>
      <c r="II462" s="178"/>
      <c r="IJ462" s="178"/>
      <c r="IK462" s="178"/>
      <c r="IL462" s="178"/>
      <c r="IM462" s="178"/>
      <c r="IN462" s="178"/>
      <c r="IO462" s="178"/>
      <c r="IP462" s="178"/>
      <c r="IQ462" s="178"/>
      <c r="IR462" s="178"/>
      <c r="IS462" s="178"/>
      <c r="IT462" s="178"/>
      <c r="IU462" s="178"/>
      <c r="IV462" s="178"/>
      <c r="IW462" s="178"/>
      <c r="IX462" s="178"/>
      <c r="IY462" s="178"/>
      <c r="IZ462" s="178"/>
      <c r="JA462" s="178"/>
      <c r="JB462" s="178"/>
      <c r="JC462" s="178"/>
      <c r="JD462" s="178"/>
      <c r="JE462" s="178"/>
      <c r="JF462" s="178"/>
      <c r="JG462" s="178"/>
      <c r="JH462" s="178"/>
      <c r="JI462" s="178"/>
      <c r="JJ462" s="178"/>
      <c r="JK462" s="178"/>
      <c r="JL462" s="178"/>
      <c r="JM462" s="178"/>
      <c r="JN462" s="178"/>
      <c r="JO462" s="178"/>
      <c r="JP462" s="178"/>
      <c r="JQ462" s="178"/>
      <c r="JR462" s="178"/>
      <c r="JS462" s="178"/>
      <c r="JT462" s="178"/>
      <c r="JU462" s="178"/>
      <c r="JV462" s="178"/>
      <c r="JW462" s="178"/>
      <c r="JX462" s="178"/>
      <c r="JY462" s="178"/>
      <c r="JZ462" s="178"/>
      <c r="KA462" s="178"/>
      <c r="KB462" s="178"/>
      <c r="KC462" s="178"/>
      <c r="KD462" s="178"/>
      <c r="KE462" s="178"/>
      <c r="KF462" s="178"/>
      <c r="KG462" s="178"/>
      <c r="KH462" s="178"/>
      <c r="KI462" s="178"/>
      <c r="KJ462" s="178"/>
      <c r="KK462" s="178"/>
      <c r="KL462" s="178"/>
      <c r="KM462" s="178"/>
      <c r="KN462" s="178"/>
      <c r="KO462" s="178"/>
      <c r="KP462" s="178"/>
      <c r="KQ462" s="178"/>
      <c r="KR462" s="178"/>
      <c r="KS462" s="178"/>
      <c r="KT462" s="178"/>
      <c r="KU462" s="178"/>
      <c r="KV462" s="178"/>
      <c r="KW462" s="178"/>
      <c r="KX462" s="178"/>
      <c r="KY462" s="178"/>
      <c r="KZ462" s="178"/>
      <c r="LA462" s="178"/>
      <c r="LB462" s="178"/>
      <c r="LC462" s="178"/>
      <c r="LD462" s="178"/>
      <c r="LE462" s="178"/>
      <c r="LF462" s="178"/>
      <c r="LG462" s="178"/>
      <c r="LH462" s="178"/>
      <c r="LI462" s="178"/>
      <c r="LJ462" s="178"/>
      <c r="LK462" s="178"/>
      <c r="LL462" s="178"/>
      <c r="LM462" s="178"/>
      <c r="LN462" s="178"/>
      <c r="LO462" s="178"/>
      <c r="LP462" s="178"/>
      <c r="LQ462" s="178"/>
      <c r="LR462" s="178"/>
      <c r="LS462" s="178"/>
      <c r="LT462" s="178"/>
      <c r="LU462" s="178"/>
      <c r="LV462" s="178"/>
      <c r="LW462" s="178"/>
      <c r="LX462" s="178"/>
      <c r="LY462" s="178"/>
      <c r="LZ462" s="178"/>
      <c r="MA462" s="178"/>
      <c r="MB462" s="178"/>
      <c r="MC462" s="178"/>
      <c r="MD462" s="178"/>
      <c r="ME462" s="178"/>
      <c r="MF462" s="178"/>
      <c r="MG462" s="178"/>
      <c r="MH462" s="178"/>
      <c r="MI462" s="178"/>
      <c r="MJ462" s="178"/>
      <c r="MK462" s="178"/>
      <c r="ML462" s="178"/>
      <c r="MM462" s="178"/>
      <c r="MN462" s="178"/>
      <c r="MO462" s="178"/>
      <c r="MP462" s="178"/>
      <c r="MQ462" s="178"/>
      <c r="MR462" s="178"/>
      <c r="MS462" s="178"/>
      <c r="MT462" s="178"/>
      <c r="MU462" s="178"/>
      <c r="MV462" s="178"/>
      <c r="MW462" s="178"/>
      <c r="MX462" s="178"/>
      <c r="MY462" s="178"/>
      <c r="MZ462" s="178"/>
      <c r="NA462" s="178"/>
      <c r="NB462" s="178"/>
      <c r="NC462" s="178"/>
      <c r="ND462" s="178"/>
      <c r="NE462" s="178"/>
      <c r="NF462" s="178"/>
      <c r="NG462" s="178"/>
      <c r="NH462" s="178"/>
      <c r="NI462" s="178"/>
      <c r="NJ462" s="178"/>
      <c r="NK462" s="178"/>
      <c r="NL462" s="178"/>
      <c r="NM462" s="178"/>
      <c r="NN462" s="178"/>
      <c r="NO462" s="178"/>
      <c r="NP462" s="178"/>
      <c r="NQ462" s="178"/>
      <c r="NR462" s="178"/>
      <c r="NS462" s="178"/>
      <c r="NT462" s="178"/>
      <c r="NU462" s="178"/>
      <c r="NV462" s="178"/>
      <c r="NW462" s="178"/>
      <c r="NX462" s="178"/>
      <c r="NY462" s="178"/>
      <c r="NZ462" s="178"/>
      <c r="OA462" s="178"/>
      <c r="OB462" s="178"/>
      <c r="OC462" s="178"/>
      <c r="OD462" s="178"/>
      <c r="OE462" s="178"/>
      <c r="OF462" s="178"/>
      <c r="OG462" s="178"/>
      <c r="OH462" s="178"/>
      <c r="OI462" s="178"/>
      <c r="OJ462" s="178"/>
      <c r="OK462" s="178"/>
      <c r="OL462" s="178"/>
      <c r="OM462" s="178"/>
      <c r="ON462" s="178"/>
      <c r="OO462" s="178"/>
      <c r="OP462" s="178"/>
      <c r="OQ462" s="178"/>
      <c r="OR462" s="178"/>
      <c r="OS462" s="178"/>
      <c r="OT462" s="178"/>
      <c r="OU462" s="178"/>
      <c r="OV462" s="178"/>
      <c r="OW462" s="178"/>
      <c r="OX462" s="178"/>
      <c r="OY462" s="178"/>
      <c r="OZ462" s="178"/>
      <c r="PA462" s="178"/>
      <c r="PB462" s="178"/>
      <c r="PC462" s="178"/>
      <c r="PD462" s="178"/>
      <c r="PE462" s="178"/>
      <c r="PF462" s="178"/>
      <c r="PG462" s="178"/>
      <c r="PH462" s="178"/>
      <c r="PI462" s="178"/>
      <c r="PJ462" s="178"/>
      <c r="PK462" s="178"/>
      <c r="PL462" s="178"/>
      <c r="PM462" s="178"/>
      <c r="PN462" s="178"/>
      <c r="PO462" s="178"/>
      <c r="PP462" s="178"/>
      <c r="PQ462" s="178"/>
      <c r="PR462" s="178"/>
      <c r="PS462" s="178"/>
      <c r="PT462" s="178"/>
      <c r="PU462" s="178"/>
      <c r="PV462" s="178"/>
      <c r="PW462" s="178"/>
      <c r="PX462" s="178"/>
      <c r="PY462" s="178"/>
      <c r="PZ462" s="178"/>
      <c r="QA462" s="178"/>
      <c r="QB462" s="178"/>
      <c r="QC462" s="178"/>
      <c r="QD462" s="178"/>
      <c r="QE462" s="178"/>
      <c r="QF462" s="178"/>
      <c r="QG462" s="178"/>
      <c r="QH462" s="178"/>
      <c r="QI462" s="178"/>
      <c r="QJ462" s="178"/>
      <c r="QK462" s="178"/>
      <c r="QL462" s="178"/>
      <c r="QM462" s="178"/>
      <c r="QN462" s="178"/>
      <c r="QO462" s="178"/>
      <c r="QP462" s="178"/>
      <c r="QQ462" s="178"/>
      <c r="QR462" s="178"/>
      <c r="QS462" s="178"/>
      <c r="QT462" s="178"/>
      <c r="QU462" s="178"/>
      <c r="QV462" s="178"/>
      <c r="QW462" s="178"/>
      <c r="QX462" s="178"/>
      <c r="QY462" s="178"/>
      <c r="QZ462" s="178"/>
      <c r="RA462" s="178"/>
      <c r="RB462" s="178"/>
      <c r="RC462" s="178"/>
      <c r="RD462" s="178"/>
      <c r="RE462" s="178"/>
      <c r="RF462" s="178"/>
      <c r="RG462" s="178"/>
      <c r="RH462" s="178"/>
      <c r="RI462" s="178"/>
      <c r="RJ462" s="178"/>
      <c r="RK462" s="178"/>
      <c r="RL462" s="178"/>
      <c r="RM462" s="178"/>
      <c r="RN462" s="178"/>
      <c r="RO462" s="178"/>
      <c r="RP462" s="178"/>
      <c r="RQ462" s="178"/>
      <c r="RR462" s="178"/>
      <c r="RS462" s="178"/>
      <c r="RT462" s="178"/>
      <c r="RU462" s="178"/>
      <c r="RV462" s="178"/>
      <c r="RW462" s="178"/>
      <c r="RX462" s="178"/>
      <c r="RY462" s="178"/>
      <c r="RZ462" s="178"/>
      <c r="SA462" s="178"/>
      <c r="SB462" s="178"/>
      <c r="SC462" s="178"/>
      <c r="SD462" s="178"/>
      <c r="SE462" s="178"/>
      <c r="SF462" s="178"/>
      <c r="SG462" s="178"/>
      <c r="SH462" s="178"/>
      <c r="SI462" s="178"/>
      <c r="SJ462" s="178"/>
      <c r="SK462" s="178"/>
      <c r="SL462" s="178"/>
      <c r="SM462" s="178"/>
      <c r="SN462" s="178"/>
      <c r="SO462" s="178"/>
      <c r="SP462" s="178"/>
      <c r="SQ462" s="178"/>
      <c r="SR462" s="178"/>
      <c r="SS462" s="178"/>
      <c r="ST462" s="178"/>
      <c r="SU462" s="178"/>
      <c r="SV462" s="178"/>
      <c r="SW462" s="178"/>
      <c r="SX462" s="178"/>
      <c r="SY462" s="178"/>
      <c r="SZ462" s="178"/>
      <c r="TA462" s="178"/>
      <c r="TB462" s="178"/>
      <c r="TC462" s="178"/>
      <c r="TD462" s="178"/>
      <c r="TE462" s="178"/>
      <c r="TF462" s="178"/>
      <c r="TG462" s="178"/>
      <c r="TH462" s="178"/>
      <c r="TI462" s="178"/>
      <c r="TJ462" s="178"/>
      <c r="TK462" s="178"/>
      <c r="TL462" s="178"/>
      <c r="TM462" s="178"/>
      <c r="TN462" s="178"/>
      <c r="TO462" s="178"/>
      <c r="TP462" s="178"/>
      <c r="TQ462" s="178"/>
      <c r="TR462" s="178"/>
      <c r="TS462" s="178"/>
      <c r="TT462" s="178"/>
      <c r="TU462" s="178"/>
      <c r="TV462" s="178"/>
      <c r="TW462" s="178"/>
      <c r="TX462" s="178"/>
      <c r="TY462" s="178"/>
      <c r="TZ462" s="178"/>
      <c r="UA462" s="178"/>
      <c r="UB462" s="178"/>
      <c r="UC462" s="178"/>
      <c r="UD462" s="178"/>
      <c r="UE462" s="178"/>
      <c r="UF462" s="178"/>
      <c r="UG462" s="178"/>
      <c r="UH462" s="178"/>
      <c r="UI462" s="178"/>
      <c r="UJ462" s="178"/>
      <c r="UK462" s="178"/>
      <c r="UL462" s="178"/>
      <c r="UM462" s="178"/>
      <c r="UN462" s="178"/>
      <c r="UO462" s="178"/>
      <c r="UP462" s="178"/>
      <c r="UQ462" s="178"/>
      <c r="UR462" s="178"/>
      <c r="US462" s="178"/>
      <c r="UT462" s="178"/>
      <c r="UU462" s="178"/>
      <c r="UV462" s="178"/>
      <c r="UW462" s="178"/>
      <c r="UX462" s="178"/>
      <c r="UY462" s="178"/>
      <c r="UZ462" s="178"/>
      <c r="VA462" s="178"/>
      <c r="VB462" s="178"/>
      <c r="VC462" s="178"/>
      <c r="VD462" s="178"/>
      <c r="VE462" s="178"/>
      <c r="VF462" s="178"/>
      <c r="VG462" s="178"/>
      <c r="VH462" s="178"/>
      <c r="VI462" s="178"/>
      <c r="VJ462" s="178"/>
      <c r="VK462" s="178"/>
      <c r="VL462" s="178"/>
      <c r="VM462" s="178"/>
      <c r="VN462" s="178"/>
      <c r="VO462" s="178"/>
      <c r="VP462" s="178"/>
      <c r="VQ462" s="178"/>
      <c r="VR462" s="178"/>
      <c r="VS462" s="178"/>
      <c r="VT462" s="178"/>
      <c r="VU462" s="178"/>
      <c r="VV462" s="178"/>
      <c r="VW462" s="178"/>
      <c r="VX462" s="178"/>
      <c r="VY462" s="178"/>
      <c r="VZ462" s="178"/>
      <c r="WA462" s="178"/>
      <c r="WB462" s="178"/>
      <c r="WC462" s="178"/>
      <c r="WD462" s="178"/>
      <c r="WE462" s="178"/>
      <c r="WF462" s="178"/>
      <c r="WG462" s="178"/>
      <c r="WH462" s="178"/>
      <c r="WI462" s="178"/>
      <c r="WJ462" s="178"/>
      <c r="WK462" s="178"/>
      <c r="WL462" s="178"/>
      <c r="WM462" s="178"/>
      <c r="WN462" s="178"/>
      <c r="WO462" s="178"/>
      <c r="WP462" s="178"/>
      <c r="WQ462" s="178"/>
      <c r="WR462" s="178"/>
      <c r="WS462" s="178"/>
      <c r="WT462" s="178"/>
      <c r="WU462" s="178"/>
      <c r="WV462" s="178"/>
      <c r="WW462" s="178"/>
      <c r="WX462" s="178"/>
      <c r="WY462" s="178"/>
      <c r="WZ462" s="178"/>
      <c r="XA462" s="178"/>
      <c r="XB462" s="178"/>
      <c r="XC462" s="178"/>
      <c r="XD462" s="178"/>
      <c r="XE462" s="178"/>
      <c r="XF462" s="178"/>
      <c r="XG462" s="178"/>
      <c r="XH462" s="178"/>
      <c r="XI462" s="178"/>
      <c r="XJ462" s="178"/>
      <c r="XK462" s="178"/>
      <c r="XL462" s="178"/>
      <c r="XM462" s="178"/>
      <c r="XN462" s="178"/>
      <c r="XO462" s="178"/>
      <c r="XP462" s="178"/>
      <c r="XQ462" s="178"/>
      <c r="XR462" s="178"/>
      <c r="XS462" s="178"/>
      <c r="XT462" s="178"/>
      <c r="XU462" s="178"/>
      <c r="XV462" s="178"/>
      <c r="XW462" s="178"/>
      <c r="XX462" s="178"/>
      <c r="XY462" s="178"/>
      <c r="XZ462" s="178"/>
      <c r="YA462" s="178"/>
      <c r="YB462" s="178"/>
      <c r="YC462" s="178"/>
      <c r="YD462" s="178"/>
      <c r="YE462" s="178"/>
      <c r="YF462" s="178"/>
      <c r="YG462" s="178"/>
      <c r="YH462" s="178"/>
      <c r="YI462" s="178"/>
      <c r="YJ462" s="178"/>
      <c r="YK462" s="178"/>
      <c r="YL462" s="178"/>
      <c r="YM462" s="178"/>
      <c r="YN462" s="178"/>
      <c r="YO462" s="178"/>
      <c r="YP462" s="178"/>
      <c r="YQ462" s="178"/>
      <c r="YR462" s="178"/>
      <c r="YS462" s="178"/>
      <c r="YT462" s="178"/>
      <c r="YU462" s="178"/>
      <c r="YV462" s="178"/>
      <c r="YW462" s="178"/>
      <c r="YX462" s="178"/>
      <c r="YY462" s="178"/>
      <c r="YZ462" s="178"/>
      <c r="ZA462" s="178"/>
      <c r="ZB462" s="178"/>
      <c r="ZC462" s="178"/>
      <c r="ZD462" s="178"/>
      <c r="ZE462" s="178"/>
      <c r="ZF462" s="178"/>
      <c r="ZG462" s="178"/>
      <c r="ZH462" s="178"/>
      <c r="ZI462" s="178"/>
      <c r="ZJ462" s="178"/>
      <c r="ZK462" s="178"/>
      <c r="ZL462" s="178"/>
      <c r="ZM462" s="178"/>
      <c r="ZN462" s="178"/>
      <c r="ZO462" s="178"/>
      <c r="ZP462" s="178"/>
      <c r="ZQ462" s="178"/>
      <c r="ZR462" s="178"/>
      <c r="ZS462" s="178"/>
      <c r="ZT462" s="178"/>
      <c r="ZU462" s="178"/>
      <c r="ZV462" s="178"/>
      <c r="ZW462" s="178"/>
      <c r="ZX462" s="178"/>
      <c r="ZY462" s="178"/>
      <c r="ZZ462" s="178"/>
      <c r="AAA462" s="178"/>
      <c r="AAB462" s="178"/>
      <c r="AAC462" s="178"/>
      <c r="AAD462" s="178"/>
      <c r="AAE462" s="178"/>
      <c r="AAF462" s="178"/>
      <c r="AAG462" s="178"/>
      <c r="AAH462" s="178"/>
      <c r="AAI462" s="178"/>
      <c r="AAJ462" s="178"/>
      <c r="AAK462" s="178"/>
      <c r="AAL462" s="178"/>
      <c r="AAM462" s="178"/>
      <c r="AAN462" s="178"/>
      <c r="AAO462" s="178"/>
      <c r="AAP462" s="178"/>
      <c r="AAQ462" s="178"/>
      <c r="AAR462" s="178"/>
      <c r="AAS462" s="178"/>
      <c r="AAT462" s="178"/>
      <c r="AAU462" s="178"/>
      <c r="AAV462" s="178"/>
      <c r="AAW462" s="178"/>
      <c r="AAX462" s="178"/>
      <c r="AAY462" s="178"/>
      <c r="AAZ462" s="178"/>
      <c r="ABA462" s="178"/>
      <c r="ABB462" s="178"/>
      <c r="ABC462" s="178"/>
      <c r="ABD462" s="178"/>
      <c r="ABE462" s="178"/>
      <c r="ABF462" s="178"/>
      <c r="ABG462" s="178"/>
      <c r="ABH462" s="178"/>
      <c r="ABI462" s="178"/>
      <c r="ABJ462" s="178"/>
      <c r="ABK462" s="178"/>
      <c r="ABL462" s="178"/>
      <c r="ABM462" s="178"/>
      <c r="ABN462" s="178"/>
      <c r="ABO462" s="178"/>
      <c r="ABP462" s="178"/>
      <c r="ABQ462" s="178"/>
      <c r="ABR462" s="178"/>
      <c r="ABS462" s="178"/>
      <c r="ABT462" s="178"/>
      <c r="ABU462" s="178"/>
      <c r="ABV462" s="178"/>
      <c r="ABW462" s="178"/>
      <c r="ABX462" s="178"/>
      <c r="ABY462" s="178"/>
      <c r="ABZ462" s="178"/>
      <c r="ACA462" s="178"/>
      <c r="ACB462" s="178"/>
      <c r="ACC462" s="178"/>
      <c r="ACD462" s="178"/>
      <c r="ACE462" s="178"/>
      <c r="ACF462" s="178"/>
      <c r="ACG462" s="178"/>
      <c r="ACH462" s="178"/>
      <c r="ACI462" s="178"/>
      <c r="ACJ462" s="178"/>
      <c r="ACK462" s="178"/>
      <c r="ACL462" s="178"/>
      <c r="ACM462" s="178"/>
      <c r="ACN462" s="178"/>
      <c r="ACO462" s="178"/>
      <c r="ACP462" s="178"/>
      <c r="ACQ462" s="178"/>
      <c r="ACR462" s="178"/>
      <c r="ACS462" s="178"/>
      <c r="ACT462" s="178"/>
      <c r="ACU462" s="178"/>
      <c r="ACV462" s="178"/>
      <c r="ACW462" s="178"/>
      <c r="ACX462" s="178"/>
      <c r="ACY462" s="178"/>
      <c r="ACZ462" s="178"/>
      <c r="ADA462" s="178"/>
      <c r="ADB462" s="178"/>
      <c r="ADC462" s="178"/>
      <c r="ADD462" s="178"/>
      <c r="ADE462" s="178"/>
      <c r="ADF462" s="178"/>
      <c r="ADG462" s="178"/>
      <c r="ADH462" s="178"/>
      <c r="ADI462" s="178"/>
      <c r="ADJ462" s="178"/>
      <c r="ADK462" s="178"/>
      <c r="ADL462" s="178"/>
      <c r="ADM462" s="178"/>
      <c r="ADN462" s="178"/>
      <c r="ADO462" s="178"/>
      <c r="ADP462" s="178"/>
      <c r="ADQ462" s="178"/>
      <c r="ADR462" s="178"/>
      <c r="ADS462" s="178"/>
      <c r="ADT462" s="178"/>
      <c r="ADU462" s="178"/>
      <c r="ADV462" s="178"/>
      <c r="ADW462" s="178"/>
      <c r="ADX462" s="178"/>
      <c r="ADY462" s="178"/>
      <c r="ADZ462" s="178"/>
      <c r="AEA462" s="178"/>
      <c r="AEB462" s="178"/>
      <c r="AEC462" s="178"/>
      <c r="AED462" s="178"/>
      <c r="AEE462" s="178"/>
      <c r="AEF462" s="178"/>
      <c r="AEG462" s="178"/>
      <c r="AEH462" s="178"/>
      <c r="AEI462" s="178"/>
      <c r="AEJ462" s="178"/>
      <c r="AEK462" s="178"/>
      <c r="AEL462" s="178"/>
      <c r="AEM462" s="178"/>
      <c r="AEN462" s="178"/>
      <c r="AEO462" s="178"/>
      <c r="AEP462" s="178"/>
      <c r="AEQ462" s="178"/>
      <c r="AER462" s="178"/>
      <c r="AES462" s="178"/>
      <c r="AET462" s="178"/>
      <c r="AEU462" s="178"/>
      <c r="AEV462" s="178"/>
      <c r="AEW462" s="178"/>
      <c r="AEX462" s="178"/>
      <c r="AEY462" s="178"/>
      <c r="AEZ462" s="178"/>
      <c r="AFA462" s="178"/>
      <c r="AFB462" s="178"/>
      <c r="AFC462" s="178"/>
      <c r="AFD462" s="178"/>
      <c r="AFE462" s="178"/>
      <c r="AFF462" s="178"/>
      <c r="AFG462" s="178"/>
      <c r="AFH462" s="178"/>
      <c r="AFI462" s="178"/>
      <c r="AFJ462" s="178"/>
      <c r="AFK462" s="178"/>
      <c r="AFL462" s="178"/>
      <c r="AFM462" s="178"/>
      <c r="AFN462" s="178"/>
      <c r="AFO462" s="178"/>
      <c r="AFP462" s="178"/>
      <c r="AFQ462" s="178"/>
      <c r="AFR462" s="178"/>
      <c r="AFS462" s="178"/>
      <c r="AFT462" s="178"/>
      <c r="AFU462" s="178"/>
      <c r="AFV462" s="178"/>
      <c r="AFW462" s="178"/>
      <c r="AFX462" s="178"/>
      <c r="AFY462" s="178"/>
      <c r="AFZ462" s="178"/>
      <c r="AGA462" s="178"/>
      <c r="AGB462" s="178"/>
      <c r="AGC462" s="178"/>
      <c r="AGD462" s="178"/>
      <c r="AGE462" s="178"/>
      <c r="AGF462" s="178"/>
      <c r="AGG462" s="178"/>
      <c r="AGH462" s="178"/>
      <c r="AGI462" s="178"/>
      <c r="AGJ462" s="178"/>
      <c r="AGK462" s="178"/>
      <c r="AGL462" s="178"/>
      <c r="AGM462" s="178"/>
      <c r="AGN462" s="178"/>
      <c r="AGO462" s="178"/>
      <c r="AGP462" s="178"/>
      <c r="AGQ462" s="178"/>
      <c r="AGR462" s="178"/>
      <c r="AGS462" s="178"/>
      <c r="AGT462" s="178"/>
      <c r="AGU462" s="178"/>
      <c r="AGV462" s="178"/>
      <c r="AGW462" s="178"/>
      <c r="AGX462" s="178"/>
      <c r="AGY462" s="178"/>
      <c r="AGZ462" s="178"/>
      <c r="AHA462" s="178"/>
      <c r="AHB462" s="178"/>
      <c r="AHC462" s="178"/>
      <c r="AHD462" s="178"/>
      <c r="AHE462" s="178"/>
      <c r="AHF462" s="178"/>
      <c r="AHG462" s="178"/>
      <c r="AHH462" s="178"/>
      <c r="AHI462" s="178"/>
      <c r="AHJ462" s="178"/>
      <c r="AHK462" s="178"/>
      <c r="AHL462" s="178"/>
      <c r="AHM462" s="178"/>
      <c r="AHN462" s="178"/>
      <c r="AHO462" s="178"/>
      <c r="AHP462" s="178"/>
      <c r="AHQ462" s="178"/>
      <c r="AHR462" s="178"/>
      <c r="AHS462" s="178"/>
      <c r="AHT462" s="178"/>
      <c r="AHU462" s="178"/>
      <c r="AHV462" s="178"/>
      <c r="AHW462" s="178"/>
      <c r="AHX462" s="178"/>
      <c r="AHY462" s="178"/>
      <c r="AHZ462" s="178"/>
      <c r="AIA462" s="178"/>
      <c r="AIB462" s="178"/>
      <c r="AIC462" s="178"/>
      <c r="AID462" s="178"/>
      <c r="AIE462" s="178"/>
      <c r="AIF462" s="178"/>
      <c r="AIG462" s="178"/>
      <c r="AIH462" s="178"/>
      <c r="AII462" s="178"/>
      <c r="AIJ462" s="178"/>
      <c r="AIK462" s="178"/>
      <c r="AIL462" s="178"/>
      <c r="AIM462" s="178"/>
      <c r="AIN462" s="178"/>
      <c r="AIO462" s="178"/>
      <c r="AIP462" s="178"/>
      <c r="AIQ462" s="178"/>
      <c r="AIR462" s="178"/>
      <c r="AIS462" s="178"/>
      <c r="AIT462" s="178"/>
      <c r="AIU462" s="178"/>
      <c r="AIV462" s="178"/>
      <c r="AIW462" s="178"/>
      <c r="AIX462" s="178"/>
      <c r="AIY462" s="178"/>
      <c r="AIZ462" s="178"/>
      <c r="AJA462" s="178"/>
      <c r="AJB462" s="178"/>
      <c r="AJC462" s="178"/>
      <c r="AJD462" s="178"/>
      <c r="AJE462" s="178"/>
      <c r="AJF462" s="178"/>
      <c r="AJG462" s="178"/>
      <c r="AJH462" s="178"/>
      <c r="AJI462" s="178"/>
      <c r="AJJ462" s="178"/>
      <c r="AJK462" s="178"/>
      <c r="AJL462" s="178"/>
      <c r="AJM462" s="178"/>
      <c r="AJN462" s="178"/>
      <c r="AJO462" s="178"/>
      <c r="AJP462" s="178"/>
      <c r="AJQ462" s="178"/>
      <c r="AJR462" s="178"/>
      <c r="AJS462" s="178"/>
      <c r="AJT462" s="178"/>
      <c r="AJU462" s="178"/>
      <c r="AJV462" s="178"/>
      <c r="AJW462" s="178"/>
      <c r="AJX462" s="178"/>
      <c r="AJY462" s="178"/>
      <c r="AJZ462" s="178"/>
      <c r="AKA462" s="178"/>
      <c r="AKB462" s="178"/>
      <c r="AKC462" s="178"/>
      <c r="AKD462" s="178"/>
      <c r="AKE462" s="178"/>
      <c r="AKF462" s="178"/>
      <c r="AKG462" s="178"/>
      <c r="AKH462" s="178"/>
      <c r="AKI462" s="178"/>
      <c r="AKJ462" s="178"/>
      <c r="AKK462" s="178"/>
      <c r="AKL462" s="178"/>
      <c r="AKM462" s="178"/>
      <c r="AKN462" s="178"/>
      <c r="AKO462" s="178"/>
      <c r="AKP462" s="178"/>
      <c r="AKQ462" s="178"/>
      <c r="AKR462" s="178"/>
      <c r="AKS462" s="178"/>
      <c r="AKT462" s="178"/>
      <c r="AKU462" s="178"/>
      <c r="AKV462" s="178"/>
      <c r="AKW462" s="178"/>
      <c r="AKX462" s="178"/>
      <c r="AKY462" s="178"/>
      <c r="AKZ462" s="178"/>
      <c r="ALA462" s="178"/>
      <c r="ALB462" s="178"/>
      <c r="ALC462" s="178"/>
      <c r="ALD462" s="178"/>
      <c r="ALE462" s="178"/>
      <c r="ALF462" s="178"/>
      <c r="ALG462" s="178"/>
      <c r="ALH462" s="178"/>
      <c r="ALI462" s="178"/>
      <c r="ALJ462" s="178"/>
      <c r="ALK462" s="178"/>
      <c r="ALL462" s="178"/>
      <c r="ALM462" s="178"/>
      <c r="ALN462" s="178"/>
      <c r="ALO462" s="178"/>
      <c r="ALP462" s="178"/>
      <c r="ALQ462" s="178"/>
      <c r="ALR462" s="178"/>
      <c r="ALS462" s="178"/>
      <c r="ALT462" s="178"/>
      <c r="ALU462" s="178"/>
      <c r="ALV462" s="178"/>
      <c r="ALW462" s="178"/>
      <c r="ALX462" s="178"/>
      <c r="ALY462" s="178"/>
      <c r="ALZ462" s="178"/>
      <c r="AMA462" s="178"/>
      <c r="AMB462" s="178"/>
      <c r="AMC462" s="178"/>
      <c r="AMD462" s="178"/>
      <c r="AME462" s="178"/>
      <c r="AMF462" s="178"/>
      <c r="AMG462" s="178"/>
      <c r="AMH462" s="178"/>
      <c r="AMI462" s="178"/>
      <c r="AMJ462" s="178"/>
      <c r="AMK462" s="178"/>
      <c r="AML462" s="178"/>
    </row>
    <row r="463" spans="2:1026" s="178" customFormat="1" ht="15.75" x14ac:dyDescent="0.25">
      <c r="J463" s="24"/>
      <c r="L463" s="46"/>
      <c r="M463" s="24"/>
      <c r="O463" s="46"/>
      <c r="P463" s="47"/>
      <c r="Q463" s="46"/>
      <c r="R463" s="46"/>
      <c r="S463" s="48"/>
      <c r="T463" s="24"/>
      <c r="U463" s="46"/>
      <c r="V463" s="48"/>
      <c r="W463" s="24"/>
      <c r="X463" s="46"/>
      <c r="Y463" s="48"/>
      <c r="Z463" s="46"/>
      <c r="AA463" s="46"/>
      <c r="AB463" s="48"/>
      <c r="AC463" s="48"/>
      <c r="AD463" s="46"/>
    </row>
    <row r="465" spans="2:1026" ht="39.950000000000003" customHeight="1" x14ac:dyDescent="0.25">
      <c r="C465" s="183" t="s">
        <v>270</v>
      </c>
      <c r="D465" s="183" t="s">
        <v>271</v>
      </c>
      <c r="E465" s="143"/>
      <c r="F465" s="274" t="s">
        <v>272</v>
      </c>
      <c r="G465" s="274"/>
      <c r="H465" s="274"/>
      <c r="I465" s="274"/>
      <c r="J465" s="110"/>
      <c r="K465" s="144"/>
      <c r="L465" s="18"/>
      <c r="M465" s="19"/>
      <c r="N465" s="21"/>
      <c r="P465" s="19"/>
      <c r="Q465" s="22"/>
      <c r="R465" s="20"/>
      <c r="S465" s="19"/>
      <c r="T465" s="22"/>
      <c r="U465" s="20"/>
      <c r="V465" s="19"/>
      <c r="W465" s="22"/>
      <c r="Y465" s="19"/>
      <c r="Z465" s="22"/>
      <c r="AA465" s="22"/>
      <c r="AB465" s="19"/>
      <c r="AC465" s="18"/>
      <c r="AD465" s="18"/>
    </row>
    <row r="466" spans="2:1026" s="178" customFormat="1" ht="35.1" customHeight="1" x14ac:dyDescent="0.25">
      <c r="C466" s="145" t="s">
        <v>273</v>
      </c>
      <c r="D466" s="146">
        <f>E475</f>
        <v>0.26900000000000002</v>
      </c>
      <c r="H466" s="24"/>
      <c r="K466" s="147"/>
      <c r="M466" s="46"/>
      <c r="N466" s="47"/>
      <c r="O466" s="46"/>
      <c r="P466" s="46"/>
      <c r="Q466" s="48"/>
      <c r="R466" s="24"/>
      <c r="S466" s="46"/>
      <c r="T466" s="48"/>
      <c r="U466" s="24"/>
      <c r="V466" s="46"/>
      <c r="W466" s="48"/>
      <c r="X466" s="46"/>
      <c r="Y466" s="46"/>
      <c r="Z466" s="48"/>
      <c r="AA466" s="48"/>
      <c r="AB466" s="46"/>
    </row>
    <row r="467" spans="2:1026" s="178" customFormat="1" ht="35.1" customHeight="1" x14ac:dyDescent="0.25">
      <c r="C467" s="148" t="s">
        <v>274</v>
      </c>
      <c r="D467" s="85" t="s">
        <v>275</v>
      </c>
      <c r="H467" s="24"/>
      <c r="K467" s="147"/>
      <c r="M467" s="46"/>
      <c r="N467" s="47"/>
      <c r="O467" s="46"/>
      <c r="P467" s="46"/>
      <c r="Q467" s="48"/>
      <c r="R467" s="24"/>
      <c r="S467" s="46"/>
      <c r="T467" s="48"/>
      <c r="U467" s="24"/>
      <c r="V467" s="46"/>
      <c r="W467" s="48"/>
      <c r="X467" s="46"/>
      <c r="Y467" s="46"/>
      <c r="Z467" s="48"/>
      <c r="AA467" s="48"/>
      <c r="AB467" s="46"/>
    </row>
    <row r="468" spans="2:1026" s="178" customFormat="1" ht="50.25" customHeight="1" x14ac:dyDescent="0.25">
      <c r="C468" s="148" t="s">
        <v>276</v>
      </c>
      <c r="D468" s="85" t="s">
        <v>275</v>
      </c>
      <c r="H468" s="24"/>
      <c r="K468" s="147"/>
      <c r="M468" s="46"/>
      <c r="N468" s="47"/>
      <c r="O468" s="46"/>
      <c r="P468" s="46"/>
      <c r="Q468" s="48"/>
      <c r="R468" s="24"/>
      <c r="S468" s="46"/>
      <c r="T468" s="48"/>
      <c r="U468" s="24"/>
      <c r="V468" s="46"/>
      <c r="W468" s="48"/>
      <c r="X468" s="46"/>
      <c r="Y468" s="46"/>
      <c r="Z468" s="48"/>
      <c r="AA468" s="48"/>
      <c r="AB468" s="46"/>
    </row>
    <row r="469" spans="2:1026" s="178" customFormat="1" ht="36.75" customHeight="1" x14ac:dyDescent="0.25">
      <c r="C469" s="149"/>
      <c r="D469" s="50"/>
      <c r="E469" s="50"/>
      <c r="F469" s="50"/>
      <c r="G469" s="150"/>
      <c r="H469" s="24"/>
      <c r="K469" s="147"/>
      <c r="M469" s="46"/>
      <c r="N469" s="47"/>
      <c r="O469" s="46"/>
      <c r="P469" s="46"/>
      <c r="Q469" s="48"/>
      <c r="R469" s="24"/>
      <c r="S469" s="46"/>
      <c r="T469" s="48"/>
      <c r="U469" s="24"/>
      <c r="V469" s="46"/>
      <c r="W469" s="48"/>
      <c r="X469" s="46"/>
      <c r="Y469" s="46"/>
      <c r="Z469" s="48"/>
      <c r="AA469" s="48"/>
      <c r="AB469" s="46"/>
    </row>
    <row r="470" spans="2:1026" s="178" customFormat="1" ht="36.75" customHeight="1" x14ac:dyDescent="0.25">
      <c r="C470" s="149"/>
      <c r="D470" s="50"/>
      <c r="E470" s="50"/>
      <c r="F470" s="50"/>
      <c r="G470" s="150"/>
      <c r="H470" s="24"/>
      <c r="K470" s="147"/>
      <c r="M470" s="46"/>
      <c r="N470" s="47"/>
      <c r="O470" s="46"/>
      <c r="P470" s="46"/>
      <c r="Q470" s="48"/>
      <c r="R470" s="24"/>
      <c r="S470" s="46"/>
      <c r="T470" s="48"/>
      <c r="U470" s="24"/>
      <c r="V470" s="46"/>
      <c r="W470" s="48"/>
      <c r="X470" s="46"/>
      <c r="Y470" s="46"/>
      <c r="Z470" s="48"/>
      <c r="AA470" s="48"/>
      <c r="AB470" s="46"/>
    </row>
    <row r="471" spans="2:1026" s="178" customFormat="1" ht="36.75" customHeight="1" x14ac:dyDescent="0.25">
      <c r="C471" s="149"/>
      <c r="D471" s="50"/>
      <c r="E471" s="50"/>
      <c r="F471" s="50"/>
      <c r="G471" s="150"/>
      <c r="H471" s="24"/>
      <c r="K471" s="147"/>
      <c r="M471" s="46"/>
      <c r="N471" s="47"/>
      <c r="O471" s="46"/>
      <c r="P471" s="46"/>
      <c r="Q471" s="48"/>
      <c r="R471" s="24"/>
      <c r="S471" s="46"/>
      <c r="T471" s="48"/>
      <c r="U471" s="24"/>
      <c r="V471" s="46"/>
      <c r="W471" s="48"/>
      <c r="X471" s="46"/>
      <c r="Y471" s="46"/>
      <c r="Z471" s="48"/>
      <c r="AA471" s="48"/>
      <c r="AB471" s="46"/>
    </row>
    <row r="472" spans="2:1026" s="74" customFormat="1" ht="35.1" customHeight="1" x14ac:dyDescent="0.25">
      <c r="C472" s="276" t="s">
        <v>277</v>
      </c>
      <c r="D472" s="276"/>
      <c r="I472" s="77"/>
      <c r="J472" s="81"/>
      <c r="L472" s="76"/>
      <c r="M472" s="75"/>
      <c r="O472" s="76"/>
      <c r="P472" s="129"/>
      <c r="Q472" s="76"/>
      <c r="R472" s="76"/>
      <c r="S472" s="82"/>
      <c r="T472" s="75"/>
      <c r="U472" s="76"/>
      <c r="V472" s="82"/>
      <c r="W472" s="75"/>
      <c r="X472" s="76"/>
      <c r="Y472" s="82"/>
      <c r="Z472" s="76"/>
      <c r="AA472" s="76"/>
      <c r="AB472" s="82"/>
      <c r="AC472" s="82"/>
      <c r="AD472" s="76"/>
      <c r="AO472" s="178"/>
      <c r="AP472" s="178"/>
      <c r="AQ472" s="178"/>
      <c r="AR472" s="178"/>
      <c r="AS472" s="178"/>
      <c r="AT472" s="178"/>
      <c r="AU472" s="178"/>
      <c r="AV472" s="178"/>
      <c r="AW472" s="178"/>
      <c r="AX472" s="178"/>
      <c r="AY472" s="178"/>
      <c r="AZ472" s="178"/>
      <c r="BA472" s="178"/>
      <c r="BB472" s="178"/>
      <c r="BC472" s="178"/>
      <c r="BD472" s="178"/>
      <c r="BE472" s="178"/>
      <c r="BF472" s="178"/>
      <c r="BG472" s="178"/>
      <c r="BH472" s="178"/>
      <c r="BI472" s="178"/>
      <c r="BJ472" s="178"/>
      <c r="BK472" s="178"/>
      <c r="BL472" s="178"/>
      <c r="BM472" s="178"/>
      <c r="BN472" s="178"/>
      <c r="BO472" s="178"/>
      <c r="BP472" s="178"/>
      <c r="BQ472" s="178"/>
      <c r="BR472" s="178"/>
      <c r="BS472" s="178"/>
      <c r="BT472" s="178"/>
      <c r="BU472" s="178"/>
      <c r="BV472" s="178"/>
      <c r="BW472" s="178"/>
      <c r="BX472" s="178"/>
      <c r="BY472" s="178"/>
      <c r="BZ472" s="178"/>
      <c r="CA472" s="178"/>
      <c r="CB472" s="178"/>
      <c r="CC472" s="178"/>
      <c r="CD472" s="178"/>
      <c r="CE472" s="178"/>
      <c r="CF472" s="178"/>
      <c r="CG472" s="178"/>
      <c r="CH472" s="178"/>
      <c r="CI472" s="178"/>
      <c r="CJ472" s="178"/>
      <c r="CK472" s="178"/>
      <c r="CL472" s="178"/>
      <c r="CM472" s="178"/>
      <c r="CN472" s="178"/>
      <c r="CO472" s="178"/>
      <c r="CP472" s="178"/>
      <c r="CQ472" s="178"/>
      <c r="CR472" s="178"/>
      <c r="CS472" s="178"/>
      <c r="CT472" s="178"/>
      <c r="CU472" s="178"/>
      <c r="CV472" s="178"/>
      <c r="CW472" s="178"/>
      <c r="CX472" s="178"/>
      <c r="CY472" s="178"/>
      <c r="CZ472" s="178"/>
      <c r="DA472" s="178"/>
      <c r="DB472" s="178"/>
      <c r="DC472" s="178"/>
      <c r="DD472" s="178"/>
      <c r="DE472" s="178"/>
      <c r="DF472" s="178"/>
      <c r="DG472" s="178"/>
      <c r="DH472" s="178"/>
      <c r="DI472" s="178"/>
      <c r="DJ472" s="178"/>
      <c r="DK472" s="178"/>
      <c r="DL472" s="178"/>
      <c r="DM472" s="178"/>
      <c r="DN472" s="178"/>
      <c r="DO472" s="178"/>
      <c r="DP472" s="178"/>
      <c r="DQ472" s="178"/>
      <c r="DR472" s="178"/>
      <c r="DS472" s="178"/>
      <c r="DT472" s="178"/>
      <c r="DU472" s="178"/>
      <c r="DV472" s="178"/>
      <c r="DW472" s="178"/>
      <c r="DX472" s="178"/>
      <c r="DY472" s="178"/>
      <c r="DZ472" s="178"/>
      <c r="EA472" s="178"/>
      <c r="EB472" s="178"/>
      <c r="EC472" s="178"/>
      <c r="ED472" s="178"/>
      <c r="EE472" s="178"/>
      <c r="EF472" s="178"/>
      <c r="EG472" s="178"/>
      <c r="EH472" s="178"/>
      <c r="EI472" s="178"/>
      <c r="EJ472" s="178"/>
      <c r="EK472" s="178"/>
      <c r="EL472" s="178"/>
      <c r="EM472" s="178"/>
      <c r="EN472" s="178"/>
      <c r="EO472" s="178"/>
      <c r="EP472" s="178"/>
      <c r="EQ472" s="178"/>
      <c r="ER472" s="178"/>
      <c r="ES472" s="178"/>
      <c r="ET472" s="178"/>
      <c r="EU472" s="178"/>
      <c r="EV472" s="178"/>
      <c r="EW472" s="178"/>
      <c r="EX472" s="178"/>
      <c r="EY472" s="178"/>
      <c r="EZ472" s="178"/>
      <c r="FA472" s="178"/>
      <c r="FB472" s="178"/>
      <c r="FC472" s="178"/>
      <c r="FD472" s="178"/>
      <c r="FE472" s="178"/>
      <c r="FF472" s="178"/>
      <c r="FG472" s="178"/>
      <c r="FH472" s="178"/>
      <c r="FI472" s="178"/>
      <c r="FJ472" s="178"/>
      <c r="FK472" s="178"/>
      <c r="FL472" s="178"/>
      <c r="FM472" s="178"/>
      <c r="FN472" s="178"/>
      <c r="FO472" s="178"/>
      <c r="FP472" s="178"/>
      <c r="FQ472" s="178"/>
      <c r="FR472" s="178"/>
      <c r="FS472" s="178"/>
      <c r="FT472" s="178"/>
      <c r="FU472" s="178"/>
      <c r="FV472" s="178"/>
      <c r="FW472" s="178"/>
      <c r="FX472" s="178"/>
      <c r="FY472" s="178"/>
      <c r="FZ472" s="178"/>
      <c r="GA472" s="178"/>
      <c r="GB472" s="178"/>
      <c r="GC472" s="178"/>
      <c r="GD472" s="178"/>
      <c r="GE472" s="178"/>
      <c r="GF472" s="178"/>
      <c r="GG472" s="178"/>
      <c r="GH472" s="178"/>
      <c r="GI472" s="178"/>
      <c r="GJ472" s="178"/>
      <c r="GK472" s="178"/>
      <c r="GL472" s="178"/>
      <c r="GM472" s="178"/>
      <c r="GN472" s="178"/>
      <c r="GO472" s="178"/>
      <c r="GP472" s="178"/>
      <c r="GQ472" s="178"/>
      <c r="GR472" s="178"/>
      <c r="GS472" s="178"/>
      <c r="GT472" s="178"/>
      <c r="GU472" s="178"/>
      <c r="GV472" s="178"/>
      <c r="GW472" s="178"/>
      <c r="GX472" s="178"/>
      <c r="GY472" s="178"/>
      <c r="GZ472" s="178"/>
      <c r="HA472" s="178"/>
      <c r="HB472" s="178"/>
      <c r="HC472" s="178"/>
      <c r="HD472" s="178"/>
      <c r="HE472" s="178"/>
      <c r="HF472" s="178"/>
      <c r="HG472" s="178"/>
      <c r="HH472" s="178"/>
      <c r="HI472" s="178"/>
      <c r="HJ472" s="178"/>
      <c r="HK472" s="178"/>
      <c r="HL472" s="178"/>
      <c r="HM472" s="178"/>
      <c r="HN472" s="178"/>
      <c r="HO472" s="178"/>
      <c r="HP472" s="178"/>
      <c r="HQ472" s="178"/>
      <c r="HR472" s="178"/>
      <c r="HS472" s="178"/>
      <c r="HT472" s="178"/>
      <c r="HU472" s="178"/>
      <c r="HV472" s="178"/>
      <c r="HW472" s="178"/>
      <c r="HX472" s="178"/>
      <c r="HY472" s="178"/>
      <c r="HZ472" s="178"/>
      <c r="IA472" s="178"/>
      <c r="IB472" s="178"/>
      <c r="IC472" s="178"/>
      <c r="ID472" s="178"/>
      <c r="IE472" s="178"/>
      <c r="IF472" s="178"/>
      <c r="IG472" s="178"/>
      <c r="IH472" s="178"/>
      <c r="II472" s="178"/>
      <c r="IJ472" s="178"/>
      <c r="IK472" s="178"/>
      <c r="IL472" s="178"/>
      <c r="IM472" s="178"/>
      <c r="IN472" s="178"/>
      <c r="IO472" s="178"/>
      <c r="IP472" s="178"/>
      <c r="IQ472" s="178"/>
      <c r="IR472" s="178"/>
      <c r="IS472" s="178"/>
      <c r="IT472" s="178"/>
      <c r="IU472" s="178"/>
      <c r="IV472" s="178"/>
      <c r="IW472" s="178"/>
      <c r="IX472" s="178"/>
      <c r="IY472" s="178"/>
      <c r="IZ472" s="178"/>
      <c r="JA472" s="178"/>
      <c r="JB472" s="178"/>
      <c r="JC472" s="178"/>
      <c r="JD472" s="178"/>
      <c r="JE472" s="178"/>
      <c r="JF472" s="178"/>
      <c r="JG472" s="178"/>
      <c r="JH472" s="178"/>
      <c r="JI472" s="178"/>
      <c r="JJ472" s="178"/>
      <c r="JK472" s="178"/>
      <c r="JL472" s="178"/>
      <c r="JM472" s="178"/>
      <c r="JN472" s="178"/>
      <c r="JO472" s="178"/>
      <c r="JP472" s="178"/>
      <c r="JQ472" s="178"/>
      <c r="JR472" s="178"/>
      <c r="JS472" s="178"/>
      <c r="JT472" s="178"/>
      <c r="JU472" s="178"/>
      <c r="JV472" s="178"/>
      <c r="JW472" s="178"/>
      <c r="JX472" s="178"/>
      <c r="JY472" s="178"/>
      <c r="JZ472" s="178"/>
      <c r="KA472" s="178"/>
      <c r="KB472" s="178"/>
      <c r="KC472" s="178"/>
      <c r="KD472" s="178"/>
      <c r="KE472" s="178"/>
      <c r="KF472" s="178"/>
      <c r="KG472" s="178"/>
      <c r="KH472" s="178"/>
      <c r="KI472" s="178"/>
      <c r="KJ472" s="178"/>
      <c r="KK472" s="178"/>
      <c r="KL472" s="178"/>
      <c r="KM472" s="178"/>
      <c r="KN472" s="178"/>
      <c r="KO472" s="178"/>
      <c r="KP472" s="178"/>
      <c r="KQ472" s="178"/>
      <c r="KR472" s="178"/>
      <c r="KS472" s="178"/>
      <c r="KT472" s="178"/>
      <c r="KU472" s="178"/>
      <c r="KV472" s="178"/>
      <c r="KW472" s="178"/>
      <c r="KX472" s="178"/>
      <c r="KY472" s="178"/>
      <c r="KZ472" s="178"/>
      <c r="LA472" s="178"/>
      <c r="LB472" s="178"/>
      <c r="LC472" s="178"/>
      <c r="LD472" s="178"/>
      <c r="LE472" s="178"/>
      <c r="LF472" s="178"/>
      <c r="LG472" s="178"/>
      <c r="LH472" s="178"/>
      <c r="LI472" s="178"/>
      <c r="LJ472" s="178"/>
      <c r="LK472" s="178"/>
      <c r="LL472" s="178"/>
      <c r="LM472" s="178"/>
      <c r="LN472" s="178"/>
      <c r="LO472" s="178"/>
      <c r="LP472" s="178"/>
      <c r="LQ472" s="178"/>
      <c r="LR472" s="178"/>
      <c r="LS472" s="178"/>
      <c r="LT472" s="178"/>
      <c r="LU472" s="178"/>
      <c r="LV472" s="178"/>
      <c r="LW472" s="178"/>
      <c r="LX472" s="178"/>
      <c r="LY472" s="178"/>
      <c r="LZ472" s="178"/>
      <c r="MA472" s="178"/>
      <c r="MB472" s="178"/>
      <c r="MC472" s="178"/>
      <c r="MD472" s="178"/>
      <c r="ME472" s="178"/>
      <c r="MF472" s="178"/>
      <c r="MG472" s="178"/>
      <c r="MH472" s="178"/>
      <c r="MI472" s="178"/>
      <c r="MJ472" s="178"/>
      <c r="MK472" s="178"/>
      <c r="ML472" s="178"/>
      <c r="MM472" s="178"/>
      <c r="MN472" s="178"/>
      <c r="MO472" s="178"/>
      <c r="MP472" s="178"/>
      <c r="MQ472" s="178"/>
      <c r="MR472" s="178"/>
      <c r="MS472" s="178"/>
      <c r="MT472" s="178"/>
      <c r="MU472" s="178"/>
      <c r="MV472" s="178"/>
      <c r="MW472" s="178"/>
      <c r="MX472" s="178"/>
      <c r="MY472" s="178"/>
      <c r="MZ472" s="178"/>
      <c r="NA472" s="178"/>
      <c r="NB472" s="178"/>
      <c r="NC472" s="178"/>
      <c r="ND472" s="178"/>
      <c r="NE472" s="178"/>
      <c r="NF472" s="178"/>
      <c r="NG472" s="178"/>
      <c r="NH472" s="178"/>
      <c r="NI472" s="178"/>
      <c r="NJ472" s="178"/>
      <c r="NK472" s="178"/>
      <c r="NL472" s="178"/>
      <c r="NM472" s="178"/>
      <c r="NN472" s="178"/>
      <c r="NO472" s="178"/>
      <c r="NP472" s="178"/>
      <c r="NQ472" s="178"/>
      <c r="NR472" s="178"/>
      <c r="NS472" s="178"/>
      <c r="NT472" s="178"/>
      <c r="NU472" s="178"/>
      <c r="NV472" s="178"/>
      <c r="NW472" s="178"/>
      <c r="NX472" s="178"/>
      <c r="NY472" s="178"/>
      <c r="NZ472" s="178"/>
      <c r="OA472" s="178"/>
      <c r="OB472" s="178"/>
      <c r="OC472" s="178"/>
      <c r="OD472" s="178"/>
      <c r="OE472" s="178"/>
      <c r="OF472" s="178"/>
      <c r="OG472" s="178"/>
      <c r="OH472" s="178"/>
      <c r="OI472" s="178"/>
      <c r="OJ472" s="178"/>
      <c r="OK472" s="178"/>
      <c r="OL472" s="178"/>
      <c r="OM472" s="178"/>
      <c r="ON472" s="178"/>
      <c r="OO472" s="178"/>
      <c r="OP472" s="178"/>
      <c r="OQ472" s="178"/>
      <c r="OR472" s="178"/>
      <c r="OS472" s="178"/>
      <c r="OT472" s="178"/>
      <c r="OU472" s="178"/>
      <c r="OV472" s="178"/>
      <c r="OW472" s="178"/>
      <c r="OX472" s="178"/>
      <c r="OY472" s="178"/>
      <c r="OZ472" s="178"/>
      <c r="PA472" s="178"/>
      <c r="PB472" s="178"/>
      <c r="PC472" s="178"/>
      <c r="PD472" s="178"/>
      <c r="PE472" s="178"/>
      <c r="PF472" s="178"/>
      <c r="PG472" s="178"/>
      <c r="PH472" s="178"/>
      <c r="PI472" s="178"/>
      <c r="PJ472" s="178"/>
      <c r="PK472" s="178"/>
      <c r="PL472" s="178"/>
      <c r="PM472" s="178"/>
      <c r="PN472" s="178"/>
      <c r="PO472" s="178"/>
      <c r="PP472" s="178"/>
      <c r="PQ472" s="178"/>
      <c r="PR472" s="178"/>
      <c r="PS472" s="178"/>
      <c r="PT472" s="178"/>
      <c r="PU472" s="178"/>
      <c r="PV472" s="178"/>
      <c r="PW472" s="178"/>
      <c r="PX472" s="178"/>
      <c r="PY472" s="178"/>
      <c r="PZ472" s="178"/>
      <c r="QA472" s="178"/>
      <c r="QB472" s="178"/>
      <c r="QC472" s="178"/>
      <c r="QD472" s="178"/>
      <c r="QE472" s="178"/>
      <c r="QF472" s="178"/>
      <c r="QG472" s="178"/>
      <c r="QH472" s="178"/>
      <c r="QI472" s="178"/>
      <c r="QJ472" s="178"/>
      <c r="QK472" s="178"/>
      <c r="QL472" s="178"/>
      <c r="QM472" s="178"/>
      <c r="QN472" s="178"/>
      <c r="QO472" s="178"/>
      <c r="QP472" s="178"/>
      <c r="QQ472" s="178"/>
      <c r="QR472" s="178"/>
      <c r="QS472" s="178"/>
      <c r="QT472" s="178"/>
      <c r="QU472" s="178"/>
      <c r="QV472" s="178"/>
      <c r="QW472" s="178"/>
      <c r="QX472" s="178"/>
      <c r="QY472" s="178"/>
      <c r="QZ472" s="178"/>
      <c r="RA472" s="178"/>
      <c r="RB472" s="178"/>
      <c r="RC472" s="178"/>
      <c r="RD472" s="178"/>
      <c r="RE472" s="178"/>
      <c r="RF472" s="178"/>
      <c r="RG472" s="178"/>
      <c r="RH472" s="178"/>
      <c r="RI472" s="178"/>
      <c r="RJ472" s="178"/>
      <c r="RK472" s="178"/>
      <c r="RL472" s="178"/>
      <c r="RM472" s="178"/>
      <c r="RN472" s="178"/>
      <c r="RO472" s="178"/>
      <c r="RP472" s="178"/>
      <c r="RQ472" s="178"/>
      <c r="RR472" s="178"/>
      <c r="RS472" s="178"/>
      <c r="RT472" s="178"/>
      <c r="RU472" s="178"/>
      <c r="RV472" s="178"/>
      <c r="RW472" s="178"/>
      <c r="RX472" s="178"/>
      <c r="RY472" s="178"/>
      <c r="RZ472" s="178"/>
      <c r="SA472" s="178"/>
      <c r="SB472" s="178"/>
      <c r="SC472" s="178"/>
      <c r="SD472" s="178"/>
      <c r="SE472" s="178"/>
      <c r="SF472" s="178"/>
      <c r="SG472" s="178"/>
      <c r="SH472" s="178"/>
      <c r="SI472" s="178"/>
      <c r="SJ472" s="178"/>
      <c r="SK472" s="178"/>
      <c r="SL472" s="178"/>
      <c r="SM472" s="178"/>
      <c r="SN472" s="178"/>
      <c r="SO472" s="178"/>
      <c r="SP472" s="178"/>
      <c r="SQ472" s="178"/>
      <c r="SR472" s="178"/>
      <c r="SS472" s="178"/>
      <c r="ST472" s="178"/>
      <c r="SU472" s="178"/>
      <c r="SV472" s="178"/>
      <c r="SW472" s="178"/>
      <c r="SX472" s="178"/>
      <c r="SY472" s="178"/>
      <c r="SZ472" s="178"/>
      <c r="TA472" s="178"/>
      <c r="TB472" s="178"/>
      <c r="TC472" s="178"/>
      <c r="TD472" s="178"/>
      <c r="TE472" s="178"/>
      <c r="TF472" s="178"/>
      <c r="TG472" s="178"/>
      <c r="TH472" s="178"/>
      <c r="TI472" s="178"/>
      <c r="TJ472" s="178"/>
      <c r="TK472" s="178"/>
      <c r="TL472" s="178"/>
      <c r="TM472" s="178"/>
      <c r="TN472" s="178"/>
      <c r="TO472" s="178"/>
      <c r="TP472" s="178"/>
      <c r="TQ472" s="178"/>
      <c r="TR472" s="178"/>
      <c r="TS472" s="178"/>
      <c r="TT472" s="178"/>
      <c r="TU472" s="178"/>
      <c r="TV472" s="178"/>
      <c r="TW472" s="178"/>
      <c r="TX472" s="178"/>
      <c r="TY472" s="178"/>
      <c r="TZ472" s="178"/>
      <c r="UA472" s="178"/>
      <c r="UB472" s="178"/>
      <c r="UC472" s="178"/>
      <c r="UD472" s="178"/>
      <c r="UE472" s="178"/>
      <c r="UF472" s="178"/>
      <c r="UG472" s="178"/>
      <c r="UH472" s="178"/>
      <c r="UI472" s="178"/>
      <c r="UJ472" s="178"/>
      <c r="UK472" s="178"/>
      <c r="UL472" s="178"/>
      <c r="UM472" s="178"/>
      <c r="UN472" s="178"/>
      <c r="UO472" s="178"/>
      <c r="UP472" s="178"/>
      <c r="UQ472" s="178"/>
      <c r="UR472" s="178"/>
      <c r="US472" s="178"/>
      <c r="UT472" s="178"/>
      <c r="UU472" s="178"/>
      <c r="UV472" s="178"/>
      <c r="UW472" s="178"/>
      <c r="UX472" s="178"/>
      <c r="UY472" s="178"/>
      <c r="UZ472" s="178"/>
      <c r="VA472" s="178"/>
      <c r="VB472" s="178"/>
      <c r="VC472" s="178"/>
      <c r="VD472" s="178"/>
      <c r="VE472" s="178"/>
      <c r="VF472" s="178"/>
      <c r="VG472" s="178"/>
      <c r="VH472" s="178"/>
      <c r="VI472" s="178"/>
      <c r="VJ472" s="178"/>
      <c r="VK472" s="178"/>
      <c r="VL472" s="178"/>
      <c r="VM472" s="178"/>
      <c r="VN472" s="178"/>
      <c r="VO472" s="178"/>
      <c r="VP472" s="178"/>
      <c r="VQ472" s="178"/>
      <c r="VR472" s="178"/>
      <c r="VS472" s="178"/>
      <c r="VT472" s="178"/>
      <c r="VU472" s="178"/>
      <c r="VV472" s="178"/>
      <c r="VW472" s="178"/>
      <c r="VX472" s="178"/>
      <c r="VY472" s="178"/>
      <c r="VZ472" s="178"/>
      <c r="WA472" s="178"/>
      <c r="WB472" s="178"/>
      <c r="WC472" s="178"/>
      <c r="WD472" s="178"/>
      <c r="WE472" s="178"/>
      <c r="WF472" s="178"/>
      <c r="WG472" s="178"/>
      <c r="WH472" s="178"/>
      <c r="WI472" s="178"/>
      <c r="WJ472" s="178"/>
      <c r="WK472" s="178"/>
      <c r="WL472" s="178"/>
      <c r="WM472" s="178"/>
      <c r="WN472" s="178"/>
      <c r="WO472" s="178"/>
      <c r="WP472" s="178"/>
      <c r="WQ472" s="178"/>
      <c r="WR472" s="178"/>
      <c r="WS472" s="178"/>
      <c r="WT472" s="178"/>
      <c r="WU472" s="178"/>
      <c r="WV472" s="178"/>
      <c r="WW472" s="178"/>
      <c r="WX472" s="178"/>
      <c r="WY472" s="178"/>
      <c r="WZ472" s="178"/>
      <c r="XA472" s="178"/>
      <c r="XB472" s="178"/>
      <c r="XC472" s="178"/>
      <c r="XD472" s="178"/>
      <c r="XE472" s="178"/>
      <c r="XF472" s="178"/>
      <c r="XG472" s="178"/>
      <c r="XH472" s="178"/>
      <c r="XI472" s="178"/>
      <c r="XJ472" s="178"/>
      <c r="XK472" s="178"/>
      <c r="XL472" s="178"/>
      <c r="XM472" s="178"/>
      <c r="XN472" s="178"/>
      <c r="XO472" s="178"/>
      <c r="XP472" s="178"/>
      <c r="XQ472" s="178"/>
      <c r="XR472" s="178"/>
      <c r="XS472" s="178"/>
      <c r="XT472" s="178"/>
      <c r="XU472" s="178"/>
      <c r="XV472" s="178"/>
      <c r="XW472" s="178"/>
      <c r="XX472" s="178"/>
      <c r="XY472" s="178"/>
      <c r="XZ472" s="178"/>
      <c r="YA472" s="178"/>
      <c r="YB472" s="178"/>
      <c r="YC472" s="178"/>
      <c r="YD472" s="178"/>
      <c r="YE472" s="178"/>
      <c r="YF472" s="178"/>
      <c r="YG472" s="178"/>
      <c r="YH472" s="178"/>
      <c r="YI472" s="178"/>
      <c r="YJ472" s="178"/>
      <c r="YK472" s="178"/>
      <c r="YL472" s="178"/>
      <c r="YM472" s="178"/>
      <c r="YN472" s="178"/>
      <c r="YO472" s="178"/>
      <c r="YP472" s="178"/>
      <c r="YQ472" s="178"/>
      <c r="YR472" s="178"/>
      <c r="YS472" s="178"/>
      <c r="YT472" s="178"/>
      <c r="YU472" s="178"/>
      <c r="YV472" s="178"/>
      <c r="YW472" s="178"/>
      <c r="YX472" s="178"/>
      <c r="YY472" s="178"/>
      <c r="YZ472" s="178"/>
      <c r="ZA472" s="178"/>
      <c r="ZB472" s="178"/>
      <c r="ZC472" s="178"/>
      <c r="ZD472" s="178"/>
      <c r="ZE472" s="178"/>
      <c r="ZF472" s="178"/>
      <c r="ZG472" s="178"/>
      <c r="ZH472" s="178"/>
      <c r="ZI472" s="178"/>
      <c r="ZJ472" s="178"/>
      <c r="ZK472" s="178"/>
      <c r="ZL472" s="178"/>
      <c r="ZM472" s="178"/>
      <c r="ZN472" s="178"/>
      <c r="ZO472" s="178"/>
      <c r="ZP472" s="178"/>
      <c r="ZQ472" s="178"/>
      <c r="ZR472" s="178"/>
      <c r="ZS472" s="178"/>
      <c r="ZT472" s="178"/>
      <c r="ZU472" s="178"/>
      <c r="ZV472" s="178"/>
      <c r="ZW472" s="178"/>
      <c r="ZX472" s="178"/>
      <c r="ZY472" s="178"/>
      <c r="ZZ472" s="178"/>
      <c r="AAA472" s="178"/>
      <c r="AAB472" s="178"/>
      <c r="AAC472" s="178"/>
      <c r="AAD472" s="178"/>
      <c r="AAE472" s="178"/>
      <c r="AAF472" s="178"/>
      <c r="AAG472" s="178"/>
      <c r="AAH472" s="178"/>
      <c r="AAI472" s="178"/>
      <c r="AAJ472" s="178"/>
      <c r="AAK472" s="178"/>
      <c r="AAL472" s="178"/>
      <c r="AAM472" s="178"/>
      <c r="AAN472" s="178"/>
      <c r="AAO472" s="178"/>
      <c r="AAP472" s="178"/>
      <c r="AAQ472" s="178"/>
      <c r="AAR472" s="178"/>
      <c r="AAS472" s="178"/>
      <c r="AAT472" s="178"/>
      <c r="AAU472" s="178"/>
      <c r="AAV472" s="178"/>
      <c r="AAW472" s="178"/>
      <c r="AAX472" s="178"/>
      <c r="AAY472" s="178"/>
      <c r="AAZ472" s="178"/>
      <c r="ABA472" s="178"/>
      <c r="ABB472" s="178"/>
      <c r="ABC472" s="178"/>
      <c r="ABD472" s="178"/>
      <c r="ABE472" s="178"/>
      <c r="ABF472" s="178"/>
      <c r="ABG472" s="178"/>
      <c r="ABH472" s="178"/>
      <c r="ABI472" s="178"/>
      <c r="ABJ472" s="178"/>
      <c r="ABK472" s="178"/>
      <c r="ABL472" s="178"/>
      <c r="ABM472" s="178"/>
      <c r="ABN472" s="178"/>
      <c r="ABO472" s="178"/>
      <c r="ABP472" s="178"/>
      <c r="ABQ472" s="178"/>
      <c r="ABR472" s="178"/>
      <c r="ABS472" s="178"/>
      <c r="ABT472" s="178"/>
      <c r="ABU472" s="178"/>
      <c r="ABV472" s="178"/>
      <c r="ABW472" s="178"/>
      <c r="ABX472" s="178"/>
      <c r="ABY472" s="178"/>
      <c r="ABZ472" s="178"/>
      <c r="ACA472" s="178"/>
      <c r="ACB472" s="178"/>
      <c r="ACC472" s="178"/>
      <c r="ACD472" s="178"/>
      <c r="ACE472" s="178"/>
      <c r="ACF472" s="178"/>
      <c r="ACG472" s="178"/>
      <c r="ACH472" s="178"/>
      <c r="ACI472" s="178"/>
      <c r="ACJ472" s="178"/>
      <c r="ACK472" s="178"/>
      <c r="ACL472" s="178"/>
      <c r="ACM472" s="178"/>
      <c r="ACN472" s="178"/>
      <c r="ACO472" s="178"/>
      <c r="ACP472" s="178"/>
      <c r="ACQ472" s="178"/>
      <c r="ACR472" s="178"/>
      <c r="ACS472" s="178"/>
      <c r="ACT472" s="178"/>
      <c r="ACU472" s="178"/>
      <c r="ACV472" s="178"/>
      <c r="ACW472" s="178"/>
      <c r="ACX472" s="178"/>
      <c r="ACY472" s="178"/>
      <c r="ACZ472" s="178"/>
      <c r="ADA472" s="178"/>
      <c r="ADB472" s="178"/>
      <c r="ADC472" s="178"/>
      <c r="ADD472" s="178"/>
      <c r="ADE472" s="178"/>
      <c r="ADF472" s="178"/>
      <c r="ADG472" s="178"/>
      <c r="ADH472" s="178"/>
      <c r="ADI472" s="178"/>
      <c r="ADJ472" s="178"/>
      <c r="ADK472" s="178"/>
      <c r="ADL472" s="178"/>
      <c r="ADM472" s="178"/>
      <c r="ADN472" s="178"/>
      <c r="ADO472" s="178"/>
      <c r="ADP472" s="178"/>
      <c r="ADQ472" s="178"/>
      <c r="ADR472" s="178"/>
      <c r="ADS472" s="178"/>
      <c r="ADT472" s="178"/>
      <c r="ADU472" s="178"/>
      <c r="ADV472" s="178"/>
      <c r="ADW472" s="178"/>
      <c r="ADX472" s="178"/>
      <c r="ADY472" s="178"/>
      <c r="ADZ472" s="178"/>
      <c r="AEA472" s="178"/>
      <c r="AEB472" s="178"/>
      <c r="AEC472" s="178"/>
      <c r="AED472" s="178"/>
      <c r="AEE472" s="178"/>
      <c r="AEF472" s="178"/>
      <c r="AEG472" s="178"/>
      <c r="AEH472" s="178"/>
      <c r="AEI472" s="178"/>
      <c r="AEJ472" s="178"/>
      <c r="AEK472" s="178"/>
      <c r="AEL472" s="178"/>
      <c r="AEM472" s="178"/>
      <c r="AEN472" s="178"/>
      <c r="AEO472" s="178"/>
      <c r="AEP472" s="178"/>
      <c r="AEQ472" s="178"/>
      <c r="AER472" s="178"/>
      <c r="AES472" s="178"/>
      <c r="AET472" s="178"/>
      <c r="AEU472" s="178"/>
      <c r="AEV472" s="178"/>
      <c r="AEW472" s="178"/>
      <c r="AEX472" s="178"/>
      <c r="AEY472" s="178"/>
      <c r="AEZ472" s="178"/>
      <c r="AFA472" s="178"/>
      <c r="AFB472" s="178"/>
      <c r="AFC472" s="178"/>
      <c r="AFD472" s="178"/>
      <c r="AFE472" s="178"/>
      <c r="AFF472" s="178"/>
      <c r="AFG472" s="178"/>
      <c r="AFH472" s="178"/>
      <c r="AFI472" s="178"/>
      <c r="AFJ472" s="178"/>
      <c r="AFK472" s="178"/>
      <c r="AFL472" s="178"/>
      <c r="AFM472" s="178"/>
      <c r="AFN472" s="178"/>
      <c r="AFO472" s="178"/>
      <c r="AFP472" s="178"/>
      <c r="AFQ472" s="178"/>
      <c r="AFR472" s="178"/>
      <c r="AFS472" s="178"/>
      <c r="AFT472" s="178"/>
      <c r="AFU472" s="178"/>
      <c r="AFV472" s="178"/>
      <c r="AFW472" s="178"/>
      <c r="AFX472" s="178"/>
      <c r="AFY472" s="178"/>
      <c r="AFZ472" s="178"/>
      <c r="AGA472" s="178"/>
      <c r="AGB472" s="178"/>
      <c r="AGC472" s="178"/>
      <c r="AGD472" s="178"/>
      <c r="AGE472" s="178"/>
      <c r="AGF472" s="178"/>
      <c r="AGG472" s="178"/>
      <c r="AGH472" s="178"/>
      <c r="AGI472" s="178"/>
      <c r="AGJ472" s="178"/>
      <c r="AGK472" s="178"/>
      <c r="AGL472" s="178"/>
      <c r="AGM472" s="178"/>
      <c r="AGN472" s="178"/>
      <c r="AGO472" s="178"/>
      <c r="AGP472" s="178"/>
      <c r="AGQ472" s="178"/>
      <c r="AGR472" s="178"/>
      <c r="AGS472" s="178"/>
      <c r="AGT472" s="178"/>
      <c r="AGU472" s="178"/>
      <c r="AGV472" s="178"/>
      <c r="AGW472" s="178"/>
      <c r="AGX472" s="178"/>
      <c r="AGY472" s="178"/>
      <c r="AGZ472" s="178"/>
      <c r="AHA472" s="178"/>
      <c r="AHB472" s="178"/>
      <c r="AHC472" s="178"/>
      <c r="AHD472" s="178"/>
      <c r="AHE472" s="178"/>
      <c r="AHF472" s="178"/>
      <c r="AHG472" s="178"/>
      <c r="AHH472" s="178"/>
      <c r="AHI472" s="178"/>
      <c r="AHJ472" s="178"/>
      <c r="AHK472" s="178"/>
      <c r="AHL472" s="178"/>
      <c r="AHM472" s="178"/>
      <c r="AHN472" s="178"/>
      <c r="AHO472" s="178"/>
      <c r="AHP472" s="178"/>
      <c r="AHQ472" s="178"/>
      <c r="AHR472" s="178"/>
      <c r="AHS472" s="178"/>
      <c r="AHT472" s="178"/>
      <c r="AHU472" s="178"/>
      <c r="AHV472" s="178"/>
      <c r="AHW472" s="178"/>
      <c r="AHX472" s="178"/>
      <c r="AHY472" s="178"/>
      <c r="AHZ472" s="178"/>
      <c r="AIA472" s="178"/>
      <c r="AIB472" s="178"/>
      <c r="AIC472" s="178"/>
      <c r="AID472" s="178"/>
      <c r="AIE472" s="178"/>
      <c r="AIF472" s="178"/>
      <c r="AIG472" s="178"/>
      <c r="AIH472" s="178"/>
      <c r="AII472" s="178"/>
      <c r="AIJ472" s="178"/>
      <c r="AIK472" s="178"/>
      <c r="AIL472" s="178"/>
      <c r="AIM472" s="178"/>
      <c r="AIN472" s="178"/>
      <c r="AIO472" s="178"/>
      <c r="AIP472" s="178"/>
      <c r="AIQ472" s="178"/>
      <c r="AIR472" s="178"/>
      <c r="AIS472" s="178"/>
      <c r="AIT472" s="178"/>
      <c r="AIU472" s="178"/>
      <c r="AIV472" s="178"/>
      <c r="AIW472" s="178"/>
      <c r="AIX472" s="178"/>
      <c r="AIY472" s="178"/>
      <c r="AIZ472" s="178"/>
      <c r="AJA472" s="178"/>
      <c r="AJB472" s="178"/>
      <c r="AJC472" s="178"/>
      <c r="AJD472" s="178"/>
      <c r="AJE472" s="178"/>
      <c r="AJF472" s="178"/>
      <c r="AJG472" s="178"/>
      <c r="AJH472" s="178"/>
      <c r="AJI472" s="178"/>
      <c r="AJJ472" s="178"/>
      <c r="AJK472" s="178"/>
      <c r="AJL472" s="178"/>
      <c r="AJM472" s="178"/>
      <c r="AJN472" s="178"/>
      <c r="AJO472" s="178"/>
      <c r="AJP472" s="178"/>
      <c r="AJQ472" s="178"/>
      <c r="AJR472" s="178"/>
      <c r="AJS472" s="178"/>
      <c r="AJT472" s="178"/>
      <c r="AJU472" s="178"/>
      <c r="AJV472" s="178"/>
      <c r="AJW472" s="178"/>
      <c r="AJX472" s="178"/>
      <c r="AJY472" s="178"/>
      <c r="AJZ472" s="178"/>
      <c r="AKA472" s="178"/>
      <c r="AKB472" s="178"/>
      <c r="AKC472" s="178"/>
      <c r="AKD472" s="178"/>
      <c r="AKE472" s="178"/>
      <c r="AKF472" s="178"/>
      <c r="AKG472" s="178"/>
      <c r="AKH472" s="178"/>
      <c r="AKI472" s="178"/>
      <c r="AKJ472" s="178"/>
      <c r="AKK472" s="178"/>
      <c r="AKL472" s="178"/>
      <c r="AKM472" s="178"/>
      <c r="AKN472" s="178"/>
      <c r="AKO472" s="178"/>
      <c r="AKP472" s="178"/>
      <c r="AKQ472" s="178"/>
      <c r="AKR472" s="178"/>
      <c r="AKS472" s="178"/>
      <c r="AKT472" s="178"/>
      <c r="AKU472" s="178"/>
      <c r="AKV472" s="178"/>
      <c r="AKW472" s="178"/>
      <c r="AKX472" s="178"/>
      <c r="AKY472" s="178"/>
      <c r="AKZ472" s="178"/>
      <c r="ALA472" s="178"/>
      <c r="ALB472" s="178"/>
      <c r="ALC472" s="178"/>
      <c r="ALD472" s="178"/>
      <c r="ALE472" s="178"/>
      <c r="ALF472" s="178"/>
      <c r="ALG472" s="178"/>
      <c r="ALH472" s="178"/>
      <c r="ALI472" s="178"/>
      <c r="ALJ472" s="178"/>
      <c r="ALK472" s="178"/>
      <c r="ALL472" s="178"/>
      <c r="ALM472" s="178"/>
      <c r="ALN472" s="178"/>
      <c r="ALO472" s="178"/>
      <c r="ALP472" s="178"/>
      <c r="ALQ472" s="178"/>
      <c r="ALR472" s="178"/>
      <c r="ALS472" s="178"/>
      <c r="ALT472" s="178"/>
      <c r="ALU472" s="178"/>
      <c r="ALV472" s="178"/>
      <c r="ALW472" s="178"/>
      <c r="ALX472" s="178"/>
      <c r="ALY472" s="178"/>
      <c r="ALZ472" s="178"/>
      <c r="AMA472" s="178"/>
      <c r="AMB472" s="178"/>
      <c r="AMC472" s="178"/>
      <c r="AMD472" s="178"/>
      <c r="AME472" s="178"/>
      <c r="AMF472" s="178"/>
      <c r="AMG472" s="178"/>
      <c r="AMH472" s="178"/>
      <c r="AMI472" s="178"/>
      <c r="AMJ472" s="178"/>
      <c r="AMK472" s="178"/>
      <c r="AML472" s="178"/>
    </row>
    <row r="473" spans="2:1026" s="178" customFormat="1" ht="36.75" customHeight="1" x14ac:dyDescent="0.25">
      <c r="C473" s="149"/>
      <c r="D473" s="50"/>
      <c r="E473" s="50"/>
      <c r="F473" s="50"/>
      <c r="G473" s="150"/>
      <c r="H473" s="24"/>
      <c r="K473" s="147"/>
      <c r="M473" s="46"/>
      <c r="N473" s="47"/>
      <c r="O473" s="46"/>
      <c r="P473" s="46"/>
      <c r="Q473" s="48"/>
      <c r="R473" s="24"/>
      <c r="S473" s="46"/>
      <c r="T473" s="48"/>
      <c r="U473" s="24"/>
      <c r="V473" s="46"/>
      <c r="W473" s="48"/>
      <c r="X473" s="46"/>
      <c r="Y473" s="46"/>
      <c r="Z473" s="48"/>
      <c r="AA473" s="48"/>
      <c r="AB473" s="46"/>
    </row>
    <row r="474" spans="2:1026" s="178" customFormat="1" ht="36.75" customHeight="1" x14ac:dyDescent="0.25">
      <c r="B474" s="274" t="s">
        <v>278</v>
      </c>
      <c r="C474" s="274"/>
      <c r="D474" s="274"/>
      <c r="E474" s="274"/>
      <c r="F474" s="274"/>
      <c r="G474" s="150"/>
      <c r="H474" s="24"/>
      <c r="K474" s="147"/>
      <c r="M474" s="46"/>
      <c r="N474" s="47"/>
      <c r="O474" s="46"/>
      <c r="P474" s="46"/>
      <c r="Q474" s="48"/>
      <c r="R474" s="24"/>
      <c r="S474" s="46"/>
      <c r="T474" s="48"/>
      <c r="U474" s="24"/>
      <c r="V474" s="46"/>
      <c r="W474" s="48"/>
      <c r="X474" s="46"/>
      <c r="Y474" s="46"/>
      <c r="Z474" s="48"/>
      <c r="AA474" s="48"/>
      <c r="AB474" s="46"/>
    </row>
    <row r="475" spans="2:1026" s="178" customFormat="1" ht="36.75" customHeight="1" x14ac:dyDescent="0.25">
      <c r="B475" s="274" t="s">
        <v>11</v>
      </c>
      <c r="C475" s="274" t="s">
        <v>37</v>
      </c>
      <c r="D475" s="274"/>
      <c r="E475" s="121">
        <f>E34</f>
        <v>0.26900000000000002</v>
      </c>
      <c r="F475" s="121" t="str">
        <f>F34</f>
        <v>NO ADECUADO.</v>
      </c>
      <c r="G475" s="150"/>
      <c r="H475" s="24"/>
      <c r="K475" s="147"/>
      <c r="M475" s="46"/>
      <c r="N475" s="47"/>
      <c r="O475" s="46"/>
      <c r="P475" s="46"/>
      <c r="Q475" s="48"/>
      <c r="R475" s="24"/>
      <c r="S475" s="46"/>
      <c r="T475" s="48"/>
      <c r="U475" s="24"/>
      <c r="V475" s="46"/>
      <c r="W475" s="48"/>
      <c r="X475" s="46"/>
      <c r="Y475" s="46"/>
      <c r="Z475" s="48"/>
      <c r="AA475" s="48"/>
      <c r="AB475" s="46"/>
    </row>
    <row r="476" spans="2:1026" s="178" customFormat="1" ht="36.75" customHeight="1" x14ac:dyDescent="0.25">
      <c r="B476" s="274"/>
      <c r="C476" s="274" t="s">
        <v>38</v>
      </c>
      <c r="D476" s="274"/>
      <c r="E476" s="121">
        <f>E35</f>
        <v>0.251</v>
      </c>
      <c r="F476" s="121" t="str">
        <f>F35</f>
        <v>NO ADECUADO.</v>
      </c>
      <c r="G476" s="150"/>
      <c r="H476" s="24"/>
      <c r="K476" s="147"/>
      <c r="M476" s="46"/>
      <c r="N476" s="47"/>
      <c r="O476" s="46"/>
      <c r="P476" s="46"/>
      <c r="Q476" s="48"/>
      <c r="R476" s="24"/>
      <c r="S476" s="46"/>
      <c r="T476" s="48"/>
      <c r="U476" s="24"/>
      <c r="V476" s="46"/>
      <c r="W476" s="48"/>
      <c r="X476" s="46"/>
      <c r="Y476" s="46"/>
      <c r="Z476" s="48"/>
      <c r="AA476" s="48"/>
      <c r="AB476" s="46"/>
    </row>
    <row r="477" spans="2:1026" s="178" customFormat="1" ht="36.75" customHeight="1" x14ac:dyDescent="0.25">
      <c r="B477" s="274"/>
      <c r="C477" s="274" t="s">
        <v>265</v>
      </c>
      <c r="D477" s="274"/>
      <c r="E477" s="121">
        <f>D273</f>
        <v>0.78210000000000002</v>
      </c>
      <c r="F477" s="121" t="str">
        <f>E273</f>
        <v>PARCIALMENTE SATISFACTORIO.</v>
      </c>
      <c r="G477" s="150"/>
      <c r="H477" s="24"/>
      <c r="K477" s="147"/>
      <c r="M477" s="46"/>
      <c r="N477" s="47"/>
      <c r="O477" s="46"/>
      <c r="P477" s="46"/>
      <c r="Q477" s="48"/>
      <c r="R477" s="24"/>
      <c r="S477" s="46"/>
      <c r="T477" s="48"/>
      <c r="U477" s="24"/>
      <c r="V477" s="46"/>
      <c r="W477" s="48"/>
      <c r="X477" s="46"/>
      <c r="Y477" s="46"/>
      <c r="Z477" s="48"/>
      <c r="AA477" s="48"/>
      <c r="AB477" s="46"/>
    </row>
    <row r="478" spans="2:1026" s="178" customFormat="1" ht="36.75" customHeight="1" x14ac:dyDescent="0.25">
      <c r="B478" s="274" t="s">
        <v>267</v>
      </c>
      <c r="C478" s="274" t="s">
        <v>279</v>
      </c>
      <c r="D478" s="232" t="s">
        <v>280</v>
      </c>
      <c r="E478" s="121" t="s">
        <v>275</v>
      </c>
      <c r="F478" s="121" t="s">
        <v>275</v>
      </c>
      <c r="G478" s="150"/>
      <c r="H478" s="24"/>
      <c r="K478" s="147"/>
      <c r="M478" s="46"/>
      <c r="N478" s="47"/>
      <c r="O478" s="46"/>
      <c r="P478" s="46"/>
      <c r="Q478" s="48"/>
      <c r="R478" s="24"/>
      <c r="S478" s="46"/>
      <c r="T478" s="48"/>
      <c r="U478" s="24"/>
      <c r="V478" s="46"/>
      <c r="W478" s="48"/>
      <c r="X478" s="46"/>
      <c r="Y478" s="46"/>
      <c r="Z478" s="48"/>
      <c r="AA478" s="48"/>
      <c r="AB478" s="46"/>
    </row>
    <row r="479" spans="2:1026" s="178" customFormat="1" ht="36.75" customHeight="1" x14ac:dyDescent="0.25">
      <c r="B479" s="274"/>
      <c r="C479" s="274"/>
      <c r="D479" s="232" t="s">
        <v>281</v>
      </c>
      <c r="E479" s="121" t="s">
        <v>275</v>
      </c>
      <c r="F479" s="121" t="s">
        <v>275</v>
      </c>
      <c r="G479" s="150"/>
      <c r="H479" s="24"/>
      <c r="K479" s="147"/>
      <c r="M479" s="46"/>
      <c r="N479" s="47"/>
      <c r="O479" s="46"/>
      <c r="P479" s="46"/>
      <c r="Q479" s="48"/>
      <c r="R479" s="24"/>
      <c r="S479" s="46"/>
      <c r="T479" s="48"/>
      <c r="U479" s="24"/>
      <c r="V479" s="46"/>
      <c r="W479" s="48"/>
      <c r="X479" s="46"/>
      <c r="Y479" s="46"/>
      <c r="Z479" s="48"/>
      <c r="AA479" s="48"/>
      <c r="AB479" s="46"/>
    </row>
    <row r="480" spans="2:1026" s="178" customFormat="1" ht="36.75" customHeight="1" x14ac:dyDescent="0.25">
      <c r="B480" s="274"/>
      <c r="C480" s="274" t="s">
        <v>282</v>
      </c>
      <c r="D480" s="232" t="s">
        <v>280</v>
      </c>
      <c r="E480" s="121" t="s">
        <v>275</v>
      </c>
      <c r="F480" s="121" t="s">
        <v>275</v>
      </c>
      <c r="G480" s="150"/>
      <c r="H480" s="24"/>
      <c r="K480" s="147"/>
      <c r="M480" s="46"/>
      <c r="N480" s="47"/>
      <c r="O480" s="46"/>
      <c r="P480" s="46"/>
      <c r="Q480" s="48"/>
      <c r="R480" s="24"/>
      <c r="S480" s="46"/>
      <c r="T480" s="48"/>
      <c r="U480" s="24"/>
      <c r="V480" s="46"/>
      <c r="W480" s="48"/>
      <c r="X480" s="46"/>
      <c r="Y480" s="46"/>
      <c r="Z480" s="48"/>
      <c r="AA480" s="48"/>
      <c r="AB480" s="46"/>
    </row>
    <row r="481" spans="2:1026" s="178" customFormat="1" ht="36.75" customHeight="1" x14ac:dyDescent="0.25">
      <c r="B481" s="274"/>
      <c r="C481" s="274"/>
      <c r="D481" s="232" t="s">
        <v>281</v>
      </c>
      <c r="E481" s="121" t="s">
        <v>275</v>
      </c>
      <c r="F481" s="121" t="s">
        <v>275</v>
      </c>
      <c r="G481" s="150"/>
      <c r="H481" s="24"/>
      <c r="K481" s="147"/>
      <c r="M481" s="46"/>
      <c r="N481" s="47"/>
      <c r="O481" s="46"/>
      <c r="P481" s="46"/>
      <c r="Q481" s="48"/>
      <c r="R481" s="24"/>
      <c r="S481" s="46"/>
      <c r="T481" s="48"/>
      <c r="U481" s="24"/>
      <c r="V481" s="46"/>
      <c r="W481" s="48"/>
      <c r="X481" s="46"/>
      <c r="Y481" s="46"/>
      <c r="Z481" s="48"/>
      <c r="AA481" s="48"/>
      <c r="AB481" s="46"/>
    </row>
    <row r="482" spans="2:1026" s="178" customFormat="1" ht="33" customHeight="1" x14ac:dyDescent="0.25">
      <c r="I482" s="49"/>
      <c r="J482" s="59"/>
      <c r="L482" s="46"/>
      <c r="M482" s="24"/>
      <c r="O482" s="46"/>
      <c r="P482" s="47"/>
      <c r="Q482" s="46"/>
      <c r="R482" s="46"/>
      <c r="S482" s="48"/>
      <c r="T482" s="24"/>
      <c r="U482" s="46"/>
      <c r="V482" s="48"/>
      <c r="W482" s="24"/>
      <c r="X482" s="46"/>
      <c r="Y482" s="48"/>
      <c r="Z482" s="46"/>
      <c r="AA482" s="46"/>
      <c r="AB482" s="48"/>
      <c r="AC482" s="48"/>
      <c r="AD482" s="46"/>
    </row>
    <row r="483" spans="2:1026" s="178" customFormat="1" ht="15.75" x14ac:dyDescent="0.25">
      <c r="I483" s="49"/>
      <c r="J483" s="59"/>
      <c r="L483" s="46"/>
      <c r="M483" s="24"/>
      <c r="O483" s="46"/>
      <c r="P483" s="47"/>
      <c r="Q483" s="46"/>
      <c r="R483" s="46"/>
      <c r="S483" s="48"/>
      <c r="T483" s="24"/>
      <c r="U483" s="46"/>
      <c r="V483" s="48"/>
      <c r="W483" s="24"/>
      <c r="X483" s="46"/>
      <c r="Y483" s="48"/>
      <c r="Z483" s="46"/>
      <c r="AA483" s="46"/>
      <c r="AB483" s="48"/>
      <c r="AC483" s="48"/>
      <c r="AD483" s="46"/>
    </row>
    <row r="484" spans="2:1026" s="178" customFormat="1" ht="33.75" hidden="1" customHeight="1" x14ac:dyDescent="0.25">
      <c r="M484" s="151"/>
      <c r="O484" s="46"/>
      <c r="P484" s="47"/>
      <c r="Q484" s="46"/>
      <c r="R484" s="46"/>
      <c r="S484" s="48"/>
      <c r="T484" s="24"/>
      <c r="U484" s="46"/>
      <c r="V484" s="48"/>
      <c r="W484" s="24"/>
      <c r="X484" s="46"/>
      <c r="Y484" s="48"/>
      <c r="Z484" s="46"/>
      <c r="AA484" s="46"/>
      <c r="AB484" s="48"/>
      <c r="AC484" s="48"/>
      <c r="AD484" s="46"/>
    </row>
    <row r="485" spans="2:1026" s="178" customFormat="1" ht="35.25" hidden="1" customHeight="1" x14ac:dyDescent="0.25">
      <c r="I485" s="49"/>
      <c r="J485" s="59"/>
      <c r="L485" s="46"/>
      <c r="M485" s="24"/>
      <c r="O485" s="46"/>
      <c r="P485" s="47"/>
      <c r="Q485" s="46"/>
      <c r="R485" s="46"/>
      <c r="S485" s="48"/>
      <c r="T485" s="24"/>
      <c r="U485" s="46"/>
      <c r="V485" s="48"/>
      <c r="W485" s="24"/>
      <c r="X485" s="46"/>
      <c r="Y485" s="48"/>
      <c r="Z485" s="46"/>
      <c r="AA485" s="46"/>
      <c r="AB485" s="48"/>
      <c r="AC485" s="48"/>
      <c r="AD485" s="46"/>
    </row>
    <row r="486" spans="2:1026" s="178" customFormat="1" ht="45" hidden="1" customHeight="1" x14ac:dyDescent="0.25">
      <c r="H486" s="50"/>
      <c r="I486" s="49"/>
      <c r="J486" s="59"/>
      <c r="L486" s="46"/>
      <c r="M486" s="24"/>
      <c r="O486" s="46"/>
      <c r="P486" s="47"/>
      <c r="Q486" s="46"/>
      <c r="R486" s="46"/>
      <c r="S486" s="48"/>
      <c r="T486" s="24"/>
      <c r="U486" s="46"/>
      <c r="V486" s="48"/>
      <c r="W486" s="24"/>
      <c r="X486" s="46"/>
      <c r="Y486" s="48"/>
      <c r="Z486" s="46"/>
      <c r="AA486" s="46"/>
      <c r="AB486" s="48"/>
      <c r="AC486" s="48"/>
      <c r="AD486" s="46"/>
    </row>
    <row r="487" spans="2:1026" s="178" customFormat="1" ht="15.75" hidden="1" customHeight="1" x14ac:dyDescent="0.25">
      <c r="F487" s="49"/>
      <c r="G487" s="49"/>
      <c r="H487" s="49"/>
      <c r="J487" s="24"/>
      <c r="L487" s="46"/>
      <c r="M487" s="24"/>
      <c r="O487" s="46"/>
      <c r="P487" s="47"/>
      <c r="Q487" s="46"/>
      <c r="R487" s="46"/>
      <c r="S487" s="48"/>
      <c r="T487" s="24"/>
      <c r="U487" s="46"/>
      <c r="V487" s="48"/>
      <c r="W487" s="24"/>
      <c r="X487" s="46"/>
      <c r="Y487" s="48"/>
      <c r="Z487" s="46"/>
      <c r="AA487" s="46"/>
      <c r="AB487" s="48"/>
      <c r="AC487" s="48"/>
      <c r="AD487" s="46"/>
    </row>
    <row r="488" spans="2:1026" s="74" customFormat="1" ht="35.1" customHeight="1" x14ac:dyDescent="0.25">
      <c r="C488" s="152" t="s">
        <v>283</v>
      </c>
      <c r="J488" s="75"/>
      <c r="L488" s="76"/>
      <c r="M488" s="75"/>
      <c r="O488" s="76"/>
      <c r="P488" s="129"/>
      <c r="Q488" s="76"/>
      <c r="R488" s="76"/>
      <c r="S488" s="82"/>
      <c r="T488" s="75"/>
      <c r="U488" s="76"/>
      <c r="V488" s="82"/>
      <c r="W488" s="75"/>
      <c r="X488" s="76"/>
      <c r="Y488" s="82"/>
      <c r="Z488" s="76"/>
      <c r="AA488" s="76"/>
      <c r="AB488" s="82"/>
      <c r="AC488" s="82"/>
      <c r="AD488" s="76"/>
      <c r="AO488" s="178"/>
      <c r="AP488" s="178"/>
      <c r="AQ488" s="178"/>
      <c r="AR488" s="178"/>
      <c r="AS488" s="178"/>
      <c r="AT488" s="178"/>
      <c r="AU488" s="178"/>
      <c r="AV488" s="178"/>
      <c r="AW488" s="178"/>
      <c r="AX488" s="178"/>
      <c r="AY488" s="178"/>
      <c r="AZ488" s="178"/>
      <c r="BA488" s="178"/>
      <c r="BB488" s="178"/>
      <c r="BC488" s="178"/>
      <c r="BD488" s="178"/>
      <c r="BE488" s="178"/>
      <c r="BF488" s="178"/>
      <c r="BG488" s="178"/>
      <c r="BH488" s="178"/>
      <c r="BI488" s="178"/>
      <c r="BJ488" s="178"/>
      <c r="BK488" s="178"/>
      <c r="BL488" s="178"/>
      <c r="BM488" s="178"/>
      <c r="BN488" s="178"/>
      <c r="BO488" s="178"/>
      <c r="BP488" s="178"/>
      <c r="BQ488" s="178"/>
      <c r="BR488" s="178"/>
      <c r="BS488" s="178"/>
      <c r="BT488" s="178"/>
      <c r="BU488" s="178"/>
      <c r="BV488" s="178"/>
      <c r="BW488" s="178"/>
      <c r="BX488" s="178"/>
      <c r="BY488" s="178"/>
      <c r="BZ488" s="178"/>
      <c r="CA488" s="178"/>
      <c r="CB488" s="178"/>
      <c r="CC488" s="178"/>
      <c r="CD488" s="178"/>
      <c r="CE488" s="178"/>
      <c r="CF488" s="178"/>
      <c r="CG488" s="178"/>
      <c r="CH488" s="178"/>
      <c r="CI488" s="178"/>
      <c r="CJ488" s="178"/>
      <c r="CK488" s="178"/>
      <c r="CL488" s="178"/>
      <c r="CM488" s="178"/>
      <c r="CN488" s="178"/>
      <c r="CO488" s="178"/>
      <c r="CP488" s="178"/>
      <c r="CQ488" s="178"/>
      <c r="CR488" s="178"/>
      <c r="CS488" s="178"/>
      <c r="CT488" s="178"/>
      <c r="CU488" s="178"/>
      <c r="CV488" s="178"/>
      <c r="CW488" s="178"/>
      <c r="CX488" s="178"/>
      <c r="CY488" s="178"/>
      <c r="CZ488" s="178"/>
      <c r="DA488" s="178"/>
      <c r="DB488" s="178"/>
      <c r="DC488" s="178"/>
      <c r="DD488" s="178"/>
      <c r="DE488" s="178"/>
      <c r="DF488" s="178"/>
      <c r="DG488" s="178"/>
      <c r="DH488" s="178"/>
      <c r="DI488" s="178"/>
      <c r="DJ488" s="178"/>
      <c r="DK488" s="178"/>
      <c r="DL488" s="178"/>
      <c r="DM488" s="178"/>
      <c r="DN488" s="178"/>
      <c r="DO488" s="178"/>
      <c r="DP488" s="178"/>
      <c r="DQ488" s="178"/>
      <c r="DR488" s="178"/>
      <c r="DS488" s="178"/>
      <c r="DT488" s="178"/>
      <c r="DU488" s="178"/>
      <c r="DV488" s="178"/>
      <c r="DW488" s="178"/>
      <c r="DX488" s="178"/>
      <c r="DY488" s="178"/>
      <c r="DZ488" s="178"/>
      <c r="EA488" s="178"/>
      <c r="EB488" s="178"/>
      <c r="EC488" s="178"/>
      <c r="ED488" s="178"/>
      <c r="EE488" s="178"/>
      <c r="EF488" s="178"/>
      <c r="EG488" s="178"/>
      <c r="EH488" s="178"/>
      <c r="EI488" s="178"/>
      <c r="EJ488" s="178"/>
      <c r="EK488" s="178"/>
      <c r="EL488" s="178"/>
      <c r="EM488" s="178"/>
      <c r="EN488" s="178"/>
      <c r="EO488" s="178"/>
      <c r="EP488" s="178"/>
      <c r="EQ488" s="178"/>
      <c r="ER488" s="178"/>
      <c r="ES488" s="178"/>
      <c r="ET488" s="178"/>
      <c r="EU488" s="178"/>
      <c r="EV488" s="178"/>
      <c r="EW488" s="178"/>
      <c r="EX488" s="178"/>
      <c r="EY488" s="178"/>
      <c r="EZ488" s="178"/>
      <c r="FA488" s="178"/>
      <c r="FB488" s="178"/>
      <c r="FC488" s="178"/>
      <c r="FD488" s="178"/>
      <c r="FE488" s="178"/>
      <c r="FF488" s="178"/>
      <c r="FG488" s="178"/>
      <c r="FH488" s="178"/>
      <c r="FI488" s="178"/>
      <c r="FJ488" s="178"/>
      <c r="FK488" s="178"/>
      <c r="FL488" s="178"/>
      <c r="FM488" s="178"/>
      <c r="FN488" s="178"/>
      <c r="FO488" s="178"/>
      <c r="FP488" s="178"/>
      <c r="FQ488" s="178"/>
      <c r="FR488" s="178"/>
      <c r="FS488" s="178"/>
      <c r="FT488" s="178"/>
      <c r="FU488" s="178"/>
      <c r="FV488" s="178"/>
      <c r="FW488" s="178"/>
      <c r="FX488" s="178"/>
      <c r="FY488" s="178"/>
      <c r="FZ488" s="178"/>
      <c r="GA488" s="178"/>
      <c r="GB488" s="178"/>
      <c r="GC488" s="178"/>
      <c r="GD488" s="178"/>
      <c r="GE488" s="178"/>
      <c r="GF488" s="178"/>
      <c r="GG488" s="178"/>
      <c r="GH488" s="178"/>
      <c r="GI488" s="178"/>
      <c r="GJ488" s="178"/>
      <c r="GK488" s="178"/>
      <c r="GL488" s="178"/>
      <c r="GM488" s="178"/>
      <c r="GN488" s="178"/>
      <c r="GO488" s="178"/>
      <c r="GP488" s="178"/>
      <c r="GQ488" s="178"/>
      <c r="GR488" s="178"/>
      <c r="GS488" s="178"/>
      <c r="GT488" s="178"/>
      <c r="GU488" s="178"/>
      <c r="GV488" s="178"/>
      <c r="GW488" s="178"/>
      <c r="GX488" s="178"/>
      <c r="GY488" s="178"/>
      <c r="GZ488" s="178"/>
      <c r="HA488" s="178"/>
      <c r="HB488" s="178"/>
      <c r="HC488" s="178"/>
      <c r="HD488" s="178"/>
      <c r="HE488" s="178"/>
      <c r="HF488" s="178"/>
      <c r="HG488" s="178"/>
      <c r="HH488" s="178"/>
      <c r="HI488" s="178"/>
      <c r="HJ488" s="178"/>
      <c r="HK488" s="178"/>
      <c r="HL488" s="178"/>
      <c r="HM488" s="178"/>
      <c r="HN488" s="178"/>
      <c r="HO488" s="178"/>
      <c r="HP488" s="178"/>
      <c r="HQ488" s="178"/>
      <c r="HR488" s="178"/>
      <c r="HS488" s="178"/>
      <c r="HT488" s="178"/>
      <c r="HU488" s="178"/>
      <c r="HV488" s="178"/>
      <c r="HW488" s="178"/>
      <c r="HX488" s="178"/>
      <c r="HY488" s="178"/>
      <c r="HZ488" s="178"/>
      <c r="IA488" s="178"/>
      <c r="IB488" s="178"/>
      <c r="IC488" s="178"/>
      <c r="ID488" s="178"/>
      <c r="IE488" s="178"/>
      <c r="IF488" s="178"/>
      <c r="IG488" s="178"/>
      <c r="IH488" s="178"/>
      <c r="II488" s="178"/>
      <c r="IJ488" s="178"/>
      <c r="IK488" s="178"/>
      <c r="IL488" s="178"/>
      <c r="IM488" s="178"/>
      <c r="IN488" s="178"/>
      <c r="IO488" s="178"/>
      <c r="IP488" s="178"/>
      <c r="IQ488" s="178"/>
      <c r="IR488" s="178"/>
      <c r="IS488" s="178"/>
      <c r="IT488" s="178"/>
      <c r="IU488" s="178"/>
      <c r="IV488" s="178"/>
      <c r="IW488" s="178"/>
      <c r="IX488" s="178"/>
      <c r="IY488" s="178"/>
      <c r="IZ488" s="178"/>
      <c r="JA488" s="178"/>
      <c r="JB488" s="178"/>
      <c r="JC488" s="178"/>
      <c r="JD488" s="178"/>
      <c r="JE488" s="178"/>
      <c r="JF488" s="178"/>
      <c r="JG488" s="178"/>
      <c r="JH488" s="178"/>
      <c r="JI488" s="178"/>
      <c r="JJ488" s="178"/>
      <c r="JK488" s="178"/>
      <c r="JL488" s="178"/>
      <c r="JM488" s="178"/>
      <c r="JN488" s="178"/>
      <c r="JO488" s="178"/>
      <c r="JP488" s="178"/>
      <c r="JQ488" s="178"/>
      <c r="JR488" s="178"/>
      <c r="JS488" s="178"/>
      <c r="JT488" s="178"/>
      <c r="JU488" s="178"/>
      <c r="JV488" s="178"/>
      <c r="JW488" s="178"/>
      <c r="JX488" s="178"/>
      <c r="JY488" s="178"/>
      <c r="JZ488" s="178"/>
      <c r="KA488" s="178"/>
      <c r="KB488" s="178"/>
      <c r="KC488" s="178"/>
      <c r="KD488" s="178"/>
      <c r="KE488" s="178"/>
      <c r="KF488" s="178"/>
      <c r="KG488" s="178"/>
      <c r="KH488" s="178"/>
      <c r="KI488" s="178"/>
      <c r="KJ488" s="178"/>
      <c r="KK488" s="178"/>
      <c r="KL488" s="178"/>
      <c r="KM488" s="178"/>
      <c r="KN488" s="178"/>
      <c r="KO488" s="178"/>
      <c r="KP488" s="178"/>
      <c r="KQ488" s="178"/>
      <c r="KR488" s="178"/>
      <c r="KS488" s="178"/>
      <c r="KT488" s="178"/>
      <c r="KU488" s="178"/>
      <c r="KV488" s="178"/>
      <c r="KW488" s="178"/>
      <c r="KX488" s="178"/>
      <c r="KY488" s="178"/>
      <c r="KZ488" s="178"/>
      <c r="LA488" s="178"/>
      <c r="LB488" s="178"/>
      <c r="LC488" s="178"/>
      <c r="LD488" s="178"/>
      <c r="LE488" s="178"/>
      <c r="LF488" s="178"/>
      <c r="LG488" s="178"/>
      <c r="LH488" s="178"/>
      <c r="LI488" s="178"/>
      <c r="LJ488" s="178"/>
      <c r="LK488" s="178"/>
      <c r="LL488" s="178"/>
      <c r="LM488" s="178"/>
      <c r="LN488" s="178"/>
      <c r="LO488" s="178"/>
      <c r="LP488" s="178"/>
      <c r="LQ488" s="178"/>
      <c r="LR488" s="178"/>
      <c r="LS488" s="178"/>
      <c r="LT488" s="178"/>
      <c r="LU488" s="178"/>
      <c r="LV488" s="178"/>
      <c r="LW488" s="178"/>
      <c r="LX488" s="178"/>
      <c r="LY488" s="178"/>
      <c r="LZ488" s="178"/>
      <c r="MA488" s="178"/>
      <c r="MB488" s="178"/>
      <c r="MC488" s="178"/>
      <c r="MD488" s="178"/>
      <c r="ME488" s="178"/>
      <c r="MF488" s="178"/>
      <c r="MG488" s="178"/>
      <c r="MH488" s="178"/>
      <c r="MI488" s="178"/>
      <c r="MJ488" s="178"/>
      <c r="MK488" s="178"/>
      <c r="ML488" s="178"/>
      <c r="MM488" s="178"/>
      <c r="MN488" s="178"/>
      <c r="MO488" s="178"/>
      <c r="MP488" s="178"/>
      <c r="MQ488" s="178"/>
      <c r="MR488" s="178"/>
      <c r="MS488" s="178"/>
      <c r="MT488" s="178"/>
      <c r="MU488" s="178"/>
      <c r="MV488" s="178"/>
      <c r="MW488" s="178"/>
      <c r="MX488" s="178"/>
      <c r="MY488" s="178"/>
      <c r="MZ488" s="178"/>
      <c r="NA488" s="178"/>
      <c r="NB488" s="178"/>
      <c r="NC488" s="178"/>
      <c r="ND488" s="178"/>
      <c r="NE488" s="178"/>
      <c r="NF488" s="178"/>
      <c r="NG488" s="178"/>
      <c r="NH488" s="178"/>
      <c r="NI488" s="178"/>
      <c r="NJ488" s="178"/>
      <c r="NK488" s="178"/>
      <c r="NL488" s="178"/>
      <c r="NM488" s="178"/>
      <c r="NN488" s="178"/>
      <c r="NO488" s="178"/>
      <c r="NP488" s="178"/>
      <c r="NQ488" s="178"/>
      <c r="NR488" s="178"/>
      <c r="NS488" s="178"/>
      <c r="NT488" s="178"/>
      <c r="NU488" s="178"/>
      <c r="NV488" s="178"/>
      <c r="NW488" s="178"/>
      <c r="NX488" s="178"/>
      <c r="NY488" s="178"/>
      <c r="NZ488" s="178"/>
      <c r="OA488" s="178"/>
      <c r="OB488" s="178"/>
      <c r="OC488" s="178"/>
      <c r="OD488" s="178"/>
      <c r="OE488" s="178"/>
      <c r="OF488" s="178"/>
      <c r="OG488" s="178"/>
      <c r="OH488" s="178"/>
      <c r="OI488" s="178"/>
      <c r="OJ488" s="178"/>
      <c r="OK488" s="178"/>
      <c r="OL488" s="178"/>
      <c r="OM488" s="178"/>
      <c r="ON488" s="178"/>
      <c r="OO488" s="178"/>
      <c r="OP488" s="178"/>
      <c r="OQ488" s="178"/>
      <c r="OR488" s="178"/>
      <c r="OS488" s="178"/>
      <c r="OT488" s="178"/>
      <c r="OU488" s="178"/>
      <c r="OV488" s="178"/>
      <c r="OW488" s="178"/>
      <c r="OX488" s="178"/>
      <c r="OY488" s="178"/>
      <c r="OZ488" s="178"/>
      <c r="PA488" s="178"/>
      <c r="PB488" s="178"/>
      <c r="PC488" s="178"/>
      <c r="PD488" s="178"/>
      <c r="PE488" s="178"/>
      <c r="PF488" s="178"/>
      <c r="PG488" s="178"/>
      <c r="PH488" s="178"/>
      <c r="PI488" s="178"/>
      <c r="PJ488" s="178"/>
      <c r="PK488" s="178"/>
      <c r="PL488" s="178"/>
      <c r="PM488" s="178"/>
      <c r="PN488" s="178"/>
      <c r="PO488" s="178"/>
      <c r="PP488" s="178"/>
      <c r="PQ488" s="178"/>
      <c r="PR488" s="178"/>
      <c r="PS488" s="178"/>
      <c r="PT488" s="178"/>
      <c r="PU488" s="178"/>
      <c r="PV488" s="178"/>
      <c r="PW488" s="178"/>
      <c r="PX488" s="178"/>
      <c r="PY488" s="178"/>
      <c r="PZ488" s="178"/>
      <c r="QA488" s="178"/>
      <c r="QB488" s="178"/>
      <c r="QC488" s="178"/>
      <c r="QD488" s="178"/>
      <c r="QE488" s="178"/>
      <c r="QF488" s="178"/>
      <c r="QG488" s="178"/>
      <c r="QH488" s="178"/>
      <c r="QI488" s="178"/>
      <c r="QJ488" s="178"/>
      <c r="QK488" s="178"/>
      <c r="QL488" s="178"/>
      <c r="QM488" s="178"/>
      <c r="QN488" s="178"/>
      <c r="QO488" s="178"/>
      <c r="QP488" s="178"/>
      <c r="QQ488" s="178"/>
      <c r="QR488" s="178"/>
      <c r="QS488" s="178"/>
      <c r="QT488" s="178"/>
      <c r="QU488" s="178"/>
      <c r="QV488" s="178"/>
      <c r="QW488" s="178"/>
      <c r="QX488" s="178"/>
      <c r="QY488" s="178"/>
      <c r="QZ488" s="178"/>
      <c r="RA488" s="178"/>
      <c r="RB488" s="178"/>
      <c r="RC488" s="178"/>
      <c r="RD488" s="178"/>
      <c r="RE488" s="178"/>
      <c r="RF488" s="178"/>
      <c r="RG488" s="178"/>
      <c r="RH488" s="178"/>
      <c r="RI488" s="178"/>
      <c r="RJ488" s="178"/>
      <c r="RK488" s="178"/>
      <c r="RL488" s="178"/>
      <c r="RM488" s="178"/>
      <c r="RN488" s="178"/>
      <c r="RO488" s="178"/>
      <c r="RP488" s="178"/>
      <c r="RQ488" s="178"/>
      <c r="RR488" s="178"/>
      <c r="RS488" s="178"/>
      <c r="RT488" s="178"/>
      <c r="RU488" s="178"/>
      <c r="RV488" s="178"/>
      <c r="RW488" s="178"/>
      <c r="RX488" s="178"/>
      <c r="RY488" s="178"/>
      <c r="RZ488" s="178"/>
      <c r="SA488" s="178"/>
      <c r="SB488" s="178"/>
      <c r="SC488" s="178"/>
      <c r="SD488" s="178"/>
      <c r="SE488" s="178"/>
      <c r="SF488" s="178"/>
      <c r="SG488" s="178"/>
      <c r="SH488" s="178"/>
      <c r="SI488" s="178"/>
      <c r="SJ488" s="178"/>
      <c r="SK488" s="178"/>
      <c r="SL488" s="178"/>
      <c r="SM488" s="178"/>
      <c r="SN488" s="178"/>
      <c r="SO488" s="178"/>
      <c r="SP488" s="178"/>
      <c r="SQ488" s="178"/>
      <c r="SR488" s="178"/>
      <c r="SS488" s="178"/>
      <c r="ST488" s="178"/>
      <c r="SU488" s="178"/>
      <c r="SV488" s="178"/>
      <c r="SW488" s="178"/>
      <c r="SX488" s="178"/>
      <c r="SY488" s="178"/>
      <c r="SZ488" s="178"/>
      <c r="TA488" s="178"/>
      <c r="TB488" s="178"/>
      <c r="TC488" s="178"/>
      <c r="TD488" s="178"/>
      <c r="TE488" s="178"/>
      <c r="TF488" s="178"/>
      <c r="TG488" s="178"/>
      <c r="TH488" s="178"/>
      <c r="TI488" s="178"/>
      <c r="TJ488" s="178"/>
      <c r="TK488" s="178"/>
      <c r="TL488" s="178"/>
      <c r="TM488" s="178"/>
      <c r="TN488" s="178"/>
      <c r="TO488" s="178"/>
      <c r="TP488" s="178"/>
      <c r="TQ488" s="178"/>
      <c r="TR488" s="178"/>
      <c r="TS488" s="178"/>
      <c r="TT488" s="178"/>
      <c r="TU488" s="178"/>
      <c r="TV488" s="178"/>
      <c r="TW488" s="178"/>
      <c r="TX488" s="178"/>
      <c r="TY488" s="178"/>
      <c r="TZ488" s="178"/>
      <c r="UA488" s="178"/>
      <c r="UB488" s="178"/>
      <c r="UC488" s="178"/>
      <c r="UD488" s="178"/>
      <c r="UE488" s="178"/>
      <c r="UF488" s="178"/>
      <c r="UG488" s="178"/>
      <c r="UH488" s="178"/>
      <c r="UI488" s="178"/>
      <c r="UJ488" s="178"/>
      <c r="UK488" s="178"/>
      <c r="UL488" s="178"/>
      <c r="UM488" s="178"/>
      <c r="UN488" s="178"/>
      <c r="UO488" s="178"/>
      <c r="UP488" s="178"/>
      <c r="UQ488" s="178"/>
      <c r="UR488" s="178"/>
      <c r="US488" s="178"/>
      <c r="UT488" s="178"/>
      <c r="UU488" s="178"/>
      <c r="UV488" s="178"/>
      <c r="UW488" s="178"/>
      <c r="UX488" s="178"/>
      <c r="UY488" s="178"/>
      <c r="UZ488" s="178"/>
      <c r="VA488" s="178"/>
      <c r="VB488" s="178"/>
      <c r="VC488" s="178"/>
      <c r="VD488" s="178"/>
      <c r="VE488" s="178"/>
      <c r="VF488" s="178"/>
      <c r="VG488" s="178"/>
      <c r="VH488" s="178"/>
      <c r="VI488" s="178"/>
      <c r="VJ488" s="178"/>
      <c r="VK488" s="178"/>
      <c r="VL488" s="178"/>
      <c r="VM488" s="178"/>
      <c r="VN488" s="178"/>
      <c r="VO488" s="178"/>
      <c r="VP488" s="178"/>
      <c r="VQ488" s="178"/>
      <c r="VR488" s="178"/>
      <c r="VS488" s="178"/>
      <c r="VT488" s="178"/>
      <c r="VU488" s="178"/>
      <c r="VV488" s="178"/>
      <c r="VW488" s="178"/>
      <c r="VX488" s="178"/>
      <c r="VY488" s="178"/>
      <c r="VZ488" s="178"/>
      <c r="WA488" s="178"/>
      <c r="WB488" s="178"/>
      <c r="WC488" s="178"/>
      <c r="WD488" s="178"/>
      <c r="WE488" s="178"/>
      <c r="WF488" s="178"/>
      <c r="WG488" s="178"/>
      <c r="WH488" s="178"/>
      <c r="WI488" s="178"/>
      <c r="WJ488" s="178"/>
      <c r="WK488" s="178"/>
      <c r="WL488" s="178"/>
      <c r="WM488" s="178"/>
      <c r="WN488" s="178"/>
      <c r="WO488" s="178"/>
      <c r="WP488" s="178"/>
      <c r="WQ488" s="178"/>
      <c r="WR488" s="178"/>
      <c r="WS488" s="178"/>
      <c r="WT488" s="178"/>
      <c r="WU488" s="178"/>
      <c r="WV488" s="178"/>
      <c r="WW488" s="178"/>
      <c r="WX488" s="178"/>
      <c r="WY488" s="178"/>
      <c r="WZ488" s="178"/>
      <c r="XA488" s="178"/>
      <c r="XB488" s="178"/>
      <c r="XC488" s="178"/>
      <c r="XD488" s="178"/>
      <c r="XE488" s="178"/>
      <c r="XF488" s="178"/>
      <c r="XG488" s="178"/>
      <c r="XH488" s="178"/>
      <c r="XI488" s="178"/>
      <c r="XJ488" s="178"/>
      <c r="XK488" s="178"/>
      <c r="XL488" s="178"/>
      <c r="XM488" s="178"/>
      <c r="XN488" s="178"/>
      <c r="XO488" s="178"/>
      <c r="XP488" s="178"/>
      <c r="XQ488" s="178"/>
      <c r="XR488" s="178"/>
      <c r="XS488" s="178"/>
      <c r="XT488" s="178"/>
      <c r="XU488" s="178"/>
      <c r="XV488" s="178"/>
      <c r="XW488" s="178"/>
      <c r="XX488" s="178"/>
      <c r="XY488" s="178"/>
      <c r="XZ488" s="178"/>
      <c r="YA488" s="178"/>
      <c r="YB488" s="178"/>
      <c r="YC488" s="178"/>
      <c r="YD488" s="178"/>
      <c r="YE488" s="178"/>
      <c r="YF488" s="178"/>
      <c r="YG488" s="178"/>
      <c r="YH488" s="178"/>
      <c r="YI488" s="178"/>
      <c r="YJ488" s="178"/>
      <c r="YK488" s="178"/>
      <c r="YL488" s="178"/>
      <c r="YM488" s="178"/>
      <c r="YN488" s="178"/>
      <c r="YO488" s="178"/>
      <c r="YP488" s="178"/>
      <c r="YQ488" s="178"/>
      <c r="YR488" s="178"/>
      <c r="YS488" s="178"/>
      <c r="YT488" s="178"/>
      <c r="YU488" s="178"/>
      <c r="YV488" s="178"/>
      <c r="YW488" s="178"/>
      <c r="YX488" s="178"/>
      <c r="YY488" s="178"/>
      <c r="YZ488" s="178"/>
      <c r="ZA488" s="178"/>
      <c r="ZB488" s="178"/>
      <c r="ZC488" s="178"/>
      <c r="ZD488" s="178"/>
      <c r="ZE488" s="178"/>
      <c r="ZF488" s="178"/>
      <c r="ZG488" s="178"/>
      <c r="ZH488" s="178"/>
      <c r="ZI488" s="178"/>
      <c r="ZJ488" s="178"/>
      <c r="ZK488" s="178"/>
      <c r="ZL488" s="178"/>
      <c r="ZM488" s="178"/>
      <c r="ZN488" s="178"/>
      <c r="ZO488" s="178"/>
      <c r="ZP488" s="178"/>
      <c r="ZQ488" s="178"/>
      <c r="ZR488" s="178"/>
      <c r="ZS488" s="178"/>
      <c r="ZT488" s="178"/>
      <c r="ZU488" s="178"/>
      <c r="ZV488" s="178"/>
      <c r="ZW488" s="178"/>
      <c r="ZX488" s="178"/>
      <c r="ZY488" s="178"/>
      <c r="ZZ488" s="178"/>
      <c r="AAA488" s="178"/>
      <c r="AAB488" s="178"/>
      <c r="AAC488" s="178"/>
      <c r="AAD488" s="178"/>
      <c r="AAE488" s="178"/>
      <c r="AAF488" s="178"/>
      <c r="AAG488" s="178"/>
      <c r="AAH488" s="178"/>
      <c r="AAI488" s="178"/>
      <c r="AAJ488" s="178"/>
      <c r="AAK488" s="178"/>
      <c r="AAL488" s="178"/>
      <c r="AAM488" s="178"/>
      <c r="AAN488" s="178"/>
      <c r="AAO488" s="178"/>
      <c r="AAP488" s="178"/>
      <c r="AAQ488" s="178"/>
      <c r="AAR488" s="178"/>
      <c r="AAS488" s="178"/>
      <c r="AAT488" s="178"/>
      <c r="AAU488" s="178"/>
      <c r="AAV488" s="178"/>
      <c r="AAW488" s="178"/>
      <c r="AAX488" s="178"/>
      <c r="AAY488" s="178"/>
      <c r="AAZ488" s="178"/>
      <c r="ABA488" s="178"/>
      <c r="ABB488" s="178"/>
      <c r="ABC488" s="178"/>
      <c r="ABD488" s="178"/>
      <c r="ABE488" s="178"/>
      <c r="ABF488" s="178"/>
      <c r="ABG488" s="178"/>
      <c r="ABH488" s="178"/>
      <c r="ABI488" s="178"/>
      <c r="ABJ488" s="178"/>
      <c r="ABK488" s="178"/>
      <c r="ABL488" s="178"/>
      <c r="ABM488" s="178"/>
      <c r="ABN488" s="178"/>
      <c r="ABO488" s="178"/>
      <c r="ABP488" s="178"/>
      <c r="ABQ488" s="178"/>
      <c r="ABR488" s="178"/>
      <c r="ABS488" s="178"/>
      <c r="ABT488" s="178"/>
      <c r="ABU488" s="178"/>
      <c r="ABV488" s="178"/>
      <c r="ABW488" s="178"/>
      <c r="ABX488" s="178"/>
      <c r="ABY488" s="178"/>
      <c r="ABZ488" s="178"/>
      <c r="ACA488" s="178"/>
      <c r="ACB488" s="178"/>
      <c r="ACC488" s="178"/>
      <c r="ACD488" s="178"/>
      <c r="ACE488" s="178"/>
      <c r="ACF488" s="178"/>
      <c r="ACG488" s="178"/>
      <c r="ACH488" s="178"/>
      <c r="ACI488" s="178"/>
      <c r="ACJ488" s="178"/>
      <c r="ACK488" s="178"/>
      <c r="ACL488" s="178"/>
      <c r="ACM488" s="178"/>
      <c r="ACN488" s="178"/>
      <c r="ACO488" s="178"/>
      <c r="ACP488" s="178"/>
      <c r="ACQ488" s="178"/>
      <c r="ACR488" s="178"/>
      <c r="ACS488" s="178"/>
      <c r="ACT488" s="178"/>
      <c r="ACU488" s="178"/>
      <c r="ACV488" s="178"/>
      <c r="ACW488" s="178"/>
      <c r="ACX488" s="178"/>
      <c r="ACY488" s="178"/>
      <c r="ACZ488" s="178"/>
      <c r="ADA488" s="178"/>
      <c r="ADB488" s="178"/>
      <c r="ADC488" s="178"/>
      <c r="ADD488" s="178"/>
      <c r="ADE488" s="178"/>
      <c r="ADF488" s="178"/>
      <c r="ADG488" s="178"/>
      <c r="ADH488" s="178"/>
      <c r="ADI488" s="178"/>
      <c r="ADJ488" s="178"/>
      <c r="ADK488" s="178"/>
      <c r="ADL488" s="178"/>
      <c r="ADM488" s="178"/>
      <c r="ADN488" s="178"/>
      <c r="ADO488" s="178"/>
      <c r="ADP488" s="178"/>
      <c r="ADQ488" s="178"/>
      <c r="ADR488" s="178"/>
      <c r="ADS488" s="178"/>
      <c r="ADT488" s="178"/>
      <c r="ADU488" s="178"/>
      <c r="ADV488" s="178"/>
      <c r="ADW488" s="178"/>
      <c r="ADX488" s="178"/>
      <c r="ADY488" s="178"/>
      <c r="ADZ488" s="178"/>
      <c r="AEA488" s="178"/>
      <c r="AEB488" s="178"/>
      <c r="AEC488" s="178"/>
      <c r="AED488" s="178"/>
      <c r="AEE488" s="178"/>
      <c r="AEF488" s="178"/>
      <c r="AEG488" s="178"/>
      <c r="AEH488" s="178"/>
      <c r="AEI488" s="178"/>
      <c r="AEJ488" s="178"/>
      <c r="AEK488" s="178"/>
      <c r="AEL488" s="178"/>
      <c r="AEM488" s="178"/>
      <c r="AEN488" s="178"/>
      <c r="AEO488" s="178"/>
      <c r="AEP488" s="178"/>
      <c r="AEQ488" s="178"/>
      <c r="AER488" s="178"/>
      <c r="AES488" s="178"/>
      <c r="AET488" s="178"/>
      <c r="AEU488" s="178"/>
      <c r="AEV488" s="178"/>
      <c r="AEW488" s="178"/>
      <c r="AEX488" s="178"/>
      <c r="AEY488" s="178"/>
      <c r="AEZ488" s="178"/>
      <c r="AFA488" s="178"/>
      <c r="AFB488" s="178"/>
      <c r="AFC488" s="178"/>
      <c r="AFD488" s="178"/>
      <c r="AFE488" s="178"/>
      <c r="AFF488" s="178"/>
      <c r="AFG488" s="178"/>
      <c r="AFH488" s="178"/>
      <c r="AFI488" s="178"/>
      <c r="AFJ488" s="178"/>
      <c r="AFK488" s="178"/>
      <c r="AFL488" s="178"/>
      <c r="AFM488" s="178"/>
      <c r="AFN488" s="178"/>
      <c r="AFO488" s="178"/>
      <c r="AFP488" s="178"/>
      <c r="AFQ488" s="178"/>
      <c r="AFR488" s="178"/>
      <c r="AFS488" s="178"/>
      <c r="AFT488" s="178"/>
      <c r="AFU488" s="178"/>
      <c r="AFV488" s="178"/>
      <c r="AFW488" s="178"/>
      <c r="AFX488" s="178"/>
      <c r="AFY488" s="178"/>
      <c r="AFZ488" s="178"/>
      <c r="AGA488" s="178"/>
      <c r="AGB488" s="178"/>
      <c r="AGC488" s="178"/>
      <c r="AGD488" s="178"/>
      <c r="AGE488" s="178"/>
      <c r="AGF488" s="178"/>
      <c r="AGG488" s="178"/>
      <c r="AGH488" s="178"/>
      <c r="AGI488" s="178"/>
      <c r="AGJ488" s="178"/>
      <c r="AGK488" s="178"/>
      <c r="AGL488" s="178"/>
      <c r="AGM488" s="178"/>
      <c r="AGN488" s="178"/>
      <c r="AGO488" s="178"/>
      <c r="AGP488" s="178"/>
      <c r="AGQ488" s="178"/>
      <c r="AGR488" s="178"/>
      <c r="AGS488" s="178"/>
      <c r="AGT488" s="178"/>
      <c r="AGU488" s="178"/>
      <c r="AGV488" s="178"/>
      <c r="AGW488" s="178"/>
      <c r="AGX488" s="178"/>
      <c r="AGY488" s="178"/>
      <c r="AGZ488" s="178"/>
      <c r="AHA488" s="178"/>
      <c r="AHB488" s="178"/>
      <c r="AHC488" s="178"/>
      <c r="AHD488" s="178"/>
      <c r="AHE488" s="178"/>
      <c r="AHF488" s="178"/>
      <c r="AHG488" s="178"/>
      <c r="AHH488" s="178"/>
      <c r="AHI488" s="178"/>
      <c r="AHJ488" s="178"/>
      <c r="AHK488" s="178"/>
      <c r="AHL488" s="178"/>
      <c r="AHM488" s="178"/>
      <c r="AHN488" s="178"/>
      <c r="AHO488" s="178"/>
      <c r="AHP488" s="178"/>
      <c r="AHQ488" s="178"/>
      <c r="AHR488" s="178"/>
      <c r="AHS488" s="178"/>
      <c r="AHT488" s="178"/>
      <c r="AHU488" s="178"/>
      <c r="AHV488" s="178"/>
      <c r="AHW488" s="178"/>
      <c r="AHX488" s="178"/>
      <c r="AHY488" s="178"/>
      <c r="AHZ488" s="178"/>
      <c r="AIA488" s="178"/>
      <c r="AIB488" s="178"/>
      <c r="AIC488" s="178"/>
      <c r="AID488" s="178"/>
      <c r="AIE488" s="178"/>
      <c r="AIF488" s="178"/>
      <c r="AIG488" s="178"/>
      <c r="AIH488" s="178"/>
      <c r="AII488" s="178"/>
      <c r="AIJ488" s="178"/>
      <c r="AIK488" s="178"/>
      <c r="AIL488" s="178"/>
      <c r="AIM488" s="178"/>
      <c r="AIN488" s="178"/>
      <c r="AIO488" s="178"/>
      <c r="AIP488" s="178"/>
      <c r="AIQ488" s="178"/>
      <c r="AIR488" s="178"/>
      <c r="AIS488" s="178"/>
      <c r="AIT488" s="178"/>
      <c r="AIU488" s="178"/>
      <c r="AIV488" s="178"/>
      <c r="AIW488" s="178"/>
      <c r="AIX488" s="178"/>
      <c r="AIY488" s="178"/>
      <c r="AIZ488" s="178"/>
      <c r="AJA488" s="178"/>
      <c r="AJB488" s="178"/>
      <c r="AJC488" s="178"/>
      <c r="AJD488" s="178"/>
      <c r="AJE488" s="178"/>
      <c r="AJF488" s="178"/>
      <c r="AJG488" s="178"/>
      <c r="AJH488" s="178"/>
      <c r="AJI488" s="178"/>
      <c r="AJJ488" s="178"/>
      <c r="AJK488" s="178"/>
      <c r="AJL488" s="178"/>
      <c r="AJM488" s="178"/>
      <c r="AJN488" s="178"/>
      <c r="AJO488" s="178"/>
      <c r="AJP488" s="178"/>
      <c r="AJQ488" s="178"/>
      <c r="AJR488" s="178"/>
      <c r="AJS488" s="178"/>
      <c r="AJT488" s="178"/>
      <c r="AJU488" s="178"/>
      <c r="AJV488" s="178"/>
      <c r="AJW488" s="178"/>
      <c r="AJX488" s="178"/>
      <c r="AJY488" s="178"/>
      <c r="AJZ488" s="178"/>
      <c r="AKA488" s="178"/>
      <c r="AKB488" s="178"/>
      <c r="AKC488" s="178"/>
      <c r="AKD488" s="178"/>
      <c r="AKE488" s="178"/>
      <c r="AKF488" s="178"/>
      <c r="AKG488" s="178"/>
      <c r="AKH488" s="178"/>
      <c r="AKI488" s="178"/>
      <c r="AKJ488" s="178"/>
      <c r="AKK488" s="178"/>
      <c r="AKL488" s="178"/>
      <c r="AKM488" s="178"/>
      <c r="AKN488" s="178"/>
      <c r="AKO488" s="178"/>
      <c r="AKP488" s="178"/>
      <c r="AKQ488" s="178"/>
      <c r="AKR488" s="178"/>
      <c r="AKS488" s="178"/>
      <c r="AKT488" s="178"/>
      <c r="AKU488" s="178"/>
      <c r="AKV488" s="178"/>
      <c r="AKW488" s="178"/>
      <c r="AKX488" s="178"/>
      <c r="AKY488" s="178"/>
      <c r="AKZ488" s="178"/>
      <c r="ALA488" s="178"/>
      <c r="ALB488" s="178"/>
      <c r="ALC488" s="178"/>
      <c r="ALD488" s="178"/>
      <c r="ALE488" s="178"/>
      <c r="ALF488" s="178"/>
      <c r="ALG488" s="178"/>
      <c r="ALH488" s="178"/>
      <c r="ALI488" s="178"/>
      <c r="ALJ488" s="178"/>
      <c r="ALK488" s="178"/>
      <c r="ALL488" s="178"/>
      <c r="ALM488" s="178"/>
      <c r="ALN488" s="178"/>
      <c r="ALO488" s="178"/>
      <c r="ALP488" s="178"/>
      <c r="ALQ488" s="178"/>
      <c r="ALR488" s="178"/>
      <c r="ALS488" s="178"/>
      <c r="ALT488" s="178"/>
      <c r="ALU488" s="178"/>
      <c r="ALV488" s="178"/>
      <c r="ALW488" s="178"/>
      <c r="ALX488" s="178"/>
      <c r="ALY488" s="178"/>
      <c r="ALZ488" s="178"/>
      <c r="AMA488" s="178"/>
      <c r="AMB488" s="178"/>
      <c r="AMC488" s="178"/>
      <c r="AMD488" s="178"/>
      <c r="AME488" s="178"/>
      <c r="AMF488" s="178"/>
      <c r="AMG488" s="178"/>
      <c r="AMH488" s="178"/>
      <c r="AMI488" s="178"/>
      <c r="AMJ488" s="178"/>
      <c r="AMK488" s="178"/>
      <c r="AML488" s="178"/>
    </row>
    <row r="489" spans="2:1026" s="178" customFormat="1" ht="15.75" x14ac:dyDescent="0.25">
      <c r="C489" s="153"/>
      <c r="D489" s="154"/>
      <c r="E489" s="155"/>
      <c r="J489" s="24"/>
      <c r="L489" s="46"/>
      <c r="M489" s="24"/>
      <c r="O489" s="46"/>
      <c r="P489" s="47"/>
      <c r="Q489" s="46"/>
      <c r="R489" s="46"/>
      <c r="S489" s="48"/>
      <c r="T489" s="24"/>
      <c r="U489" s="46"/>
      <c r="V489" s="48"/>
      <c r="W489" s="24"/>
      <c r="X489" s="46"/>
      <c r="Y489" s="48"/>
      <c r="Z489" s="46"/>
      <c r="AA489" s="46"/>
      <c r="AB489" s="48"/>
      <c r="AC489" s="48"/>
      <c r="AD489" s="46"/>
    </row>
    <row r="490" spans="2:1026" s="178" customFormat="1" ht="15.75" x14ac:dyDescent="0.25">
      <c r="C490" s="153"/>
      <c r="D490" s="154"/>
      <c r="E490" s="155"/>
      <c r="J490" s="24"/>
      <c r="L490" s="46"/>
      <c r="M490" s="24"/>
      <c r="O490" s="46"/>
      <c r="P490" s="47"/>
      <c r="Q490" s="46"/>
      <c r="R490" s="46"/>
      <c r="S490" s="48"/>
      <c r="T490" s="24"/>
      <c r="U490" s="46"/>
      <c r="V490" s="48"/>
      <c r="W490" s="24"/>
      <c r="X490" s="46"/>
      <c r="Y490" s="48"/>
      <c r="Z490" s="46"/>
      <c r="AA490" s="46"/>
      <c r="AB490" s="48"/>
      <c r="AC490" s="48"/>
      <c r="AD490" s="46"/>
    </row>
    <row r="491" spans="2:1026" ht="39.950000000000003" customHeight="1" x14ac:dyDescent="0.25">
      <c r="C491" s="183" t="s">
        <v>27</v>
      </c>
      <c r="D491" s="183" t="s">
        <v>28</v>
      </c>
      <c r="E491" s="183" t="s">
        <v>29</v>
      </c>
      <c r="J491" s="20"/>
    </row>
    <row r="492" spans="2:1026" s="178" customFormat="1" ht="35.1" customHeight="1" x14ac:dyDescent="0.25">
      <c r="C492" s="125" t="s">
        <v>284</v>
      </c>
      <c r="D492" s="67" t="s">
        <v>31</v>
      </c>
      <c r="E492" s="68"/>
      <c r="J492" s="24"/>
      <c r="L492" s="46"/>
      <c r="M492" s="24"/>
      <c r="O492" s="46"/>
      <c r="P492" s="47"/>
      <c r="Q492" s="46"/>
      <c r="R492" s="46"/>
      <c r="S492" s="48"/>
      <c r="T492" s="24"/>
      <c r="U492" s="46"/>
      <c r="V492" s="48"/>
      <c r="W492" s="24"/>
      <c r="X492" s="46"/>
      <c r="Y492" s="48"/>
      <c r="Z492" s="46"/>
      <c r="AA492" s="46"/>
      <c r="AB492" s="48"/>
      <c r="AC492" s="48"/>
      <c r="AD492" s="46"/>
    </row>
    <row r="493" spans="2:1026" s="178" customFormat="1" ht="35.1" customHeight="1" x14ac:dyDescent="0.25">
      <c r="C493" s="125" t="s">
        <v>285</v>
      </c>
      <c r="D493" s="126" t="s">
        <v>33</v>
      </c>
      <c r="E493" s="127"/>
      <c r="J493" s="24"/>
      <c r="L493" s="46"/>
      <c r="M493" s="24"/>
      <c r="O493" s="46"/>
      <c r="P493" s="47"/>
      <c r="Q493" s="46"/>
      <c r="R493" s="46"/>
      <c r="S493" s="48"/>
      <c r="T493" s="24"/>
      <c r="U493" s="46"/>
      <c r="V493" s="48"/>
      <c r="W493" s="24"/>
      <c r="X493" s="46"/>
      <c r="Y493" s="48"/>
      <c r="Z493" s="46"/>
      <c r="AA493" s="46"/>
      <c r="AB493" s="48"/>
      <c r="AC493" s="48"/>
      <c r="AD493" s="46"/>
    </row>
    <row r="494" spans="2:1026" s="178" customFormat="1" ht="35.1" customHeight="1" x14ac:dyDescent="0.25">
      <c r="C494" s="125" t="s">
        <v>286</v>
      </c>
      <c r="D494" s="68" t="s">
        <v>35</v>
      </c>
      <c r="E494" s="68"/>
      <c r="J494" s="24"/>
      <c r="L494" s="46"/>
      <c r="M494" s="24"/>
      <c r="O494" s="46"/>
      <c r="P494" s="47"/>
      <c r="Q494" s="46"/>
      <c r="R494" s="46"/>
      <c r="S494" s="48"/>
      <c r="T494" s="24"/>
      <c r="U494" s="46"/>
      <c r="V494" s="48"/>
      <c r="W494" s="24"/>
      <c r="X494" s="46"/>
      <c r="Y494" s="48"/>
      <c r="Z494" s="46"/>
      <c r="AA494" s="46"/>
      <c r="AB494" s="48"/>
      <c r="AC494" s="48"/>
      <c r="AD494" s="46"/>
    </row>
    <row r="495" spans="2:1026" s="178" customFormat="1" ht="15.75" x14ac:dyDescent="0.25">
      <c r="J495" s="24"/>
      <c r="L495" s="46"/>
      <c r="M495" s="24"/>
      <c r="O495" s="46"/>
      <c r="P495" s="47"/>
      <c r="Q495" s="46"/>
      <c r="R495" s="46"/>
      <c r="S495" s="48"/>
      <c r="T495" s="24"/>
      <c r="U495" s="46"/>
      <c r="V495" s="48"/>
      <c r="W495" s="24"/>
      <c r="X495" s="46"/>
      <c r="Y495" s="48"/>
      <c r="Z495" s="46"/>
      <c r="AA495" s="46"/>
      <c r="AB495" s="48"/>
      <c r="AC495" s="48"/>
      <c r="AD495" s="46"/>
    </row>
    <row r="496" spans="2:1026" s="178" customFormat="1" ht="15.75" customHeight="1" x14ac:dyDescent="0.25">
      <c r="J496" s="24"/>
      <c r="L496" s="46"/>
      <c r="M496" s="24"/>
      <c r="O496" s="46"/>
      <c r="P496" s="47"/>
      <c r="Q496" s="46"/>
      <c r="R496" s="46"/>
      <c r="S496" s="48"/>
      <c r="T496" s="24"/>
      <c r="U496" s="46"/>
      <c r="V496" s="48"/>
      <c r="W496" s="24"/>
      <c r="X496" s="46"/>
      <c r="Y496" s="48"/>
      <c r="Z496" s="46"/>
      <c r="AA496" s="46"/>
      <c r="AB496" s="48"/>
      <c r="AC496" s="48"/>
      <c r="AD496" s="46"/>
    </row>
    <row r="497" spans="3:1026" s="178" customFormat="1" ht="15.75" x14ac:dyDescent="0.25">
      <c r="J497" s="24"/>
      <c r="L497" s="46"/>
      <c r="M497" s="24"/>
      <c r="O497" s="46"/>
      <c r="P497" s="47"/>
      <c r="Q497" s="46"/>
      <c r="R497" s="46"/>
      <c r="S497" s="48"/>
      <c r="T497" s="24"/>
      <c r="U497" s="46"/>
      <c r="V497" s="48"/>
      <c r="W497" s="24"/>
      <c r="X497" s="46"/>
      <c r="Y497" s="48"/>
      <c r="Z497" s="46"/>
      <c r="AA497" s="46"/>
      <c r="AB497" s="48"/>
      <c r="AC497" s="48"/>
      <c r="AD497" s="46"/>
    </row>
    <row r="498" spans="3:1026" s="74" customFormat="1" ht="35.1" customHeight="1" x14ac:dyDescent="0.25">
      <c r="C498" s="152" t="s">
        <v>302</v>
      </c>
      <c r="J498" s="75"/>
      <c r="L498" s="76"/>
      <c r="M498" s="75"/>
      <c r="O498" s="76"/>
      <c r="P498" s="129"/>
      <c r="Q498" s="76"/>
      <c r="R498" s="76"/>
      <c r="S498" s="82"/>
      <c r="T498" s="75"/>
      <c r="U498" s="76"/>
      <c r="V498" s="82"/>
      <c r="W498" s="75"/>
      <c r="X498" s="76"/>
      <c r="Y498" s="82"/>
      <c r="Z498" s="76"/>
      <c r="AA498" s="76"/>
      <c r="AB498" s="82"/>
      <c r="AC498" s="82"/>
      <c r="AD498" s="76"/>
      <c r="AO498" s="178"/>
      <c r="AP498" s="178"/>
      <c r="AQ498" s="178"/>
      <c r="AR498" s="178"/>
      <c r="AS498" s="178"/>
      <c r="AT498" s="178"/>
      <c r="AU498" s="178"/>
      <c r="AV498" s="178"/>
      <c r="AW498" s="178"/>
      <c r="AX498" s="178"/>
      <c r="AY498" s="178"/>
      <c r="AZ498" s="178"/>
      <c r="BA498" s="178"/>
      <c r="BB498" s="178"/>
      <c r="BC498" s="178"/>
      <c r="BD498" s="178"/>
      <c r="BE498" s="178"/>
      <c r="BF498" s="178"/>
      <c r="BG498" s="178"/>
      <c r="BH498" s="178"/>
      <c r="BI498" s="178"/>
      <c r="BJ498" s="178"/>
      <c r="BK498" s="178"/>
      <c r="BL498" s="178"/>
      <c r="BM498" s="178"/>
      <c r="BN498" s="178"/>
      <c r="BO498" s="178"/>
      <c r="BP498" s="178"/>
      <c r="BQ498" s="178"/>
      <c r="BR498" s="178"/>
      <c r="BS498" s="178"/>
      <c r="BT498" s="178"/>
      <c r="BU498" s="178"/>
      <c r="BV498" s="178"/>
      <c r="BW498" s="178"/>
      <c r="BX498" s="178"/>
      <c r="BY498" s="178"/>
      <c r="BZ498" s="178"/>
      <c r="CA498" s="178"/>
      <c r="CB498" s="178"/>
      <c r="CC498" s="178"/>
      <c r="CD498" s="178"/>
      <c r="CE498" s="178"/>
      <c r="CF498" s="178"/>
      <c r="CG498" s="178"/>
      <c r="CH498" s="178"/>
      <c r="CI498" s="178"/>
      <c r="CJ498" s="178"/>
      <c r="CK498" s="178"/>
      <c r="CL498" s="178"/>
      <c r="CM498" s="178"/>
      <c r="CN498" s="178"/>
      <c r="CO498" s="178"/>
      <c r="CP498" s="178"/>
      <c r="CQ498" s="178"/>
      <c r="CR498" s="178"/>
      <c r="CS498" s="178"/>
      <c r="CT498" s="178"/>
      <c r="CU498" s="178"/>
      <c r="CV498" s="178"/>
      <c r="CW498" s="178"/>
      <c r="CX498" s="178"/>
      <c r="CY498" s="178"/>
      <c r="CZ498" s="178"/>
      <c r="DA498" s="178"/>
      <c r="DB498" s="178"/>
      <c r="DC498" s="178"/>
      <c r="DD498" s="178"/>
      <c r="DE498" s="178"/>
      <c r="DF498" s="178"/>
      <c r="DG498" s="178"/>
      <c r="DH498" s="178"/>
      <c r="DI498" s="178"/>
      <c r="DJ498" s="178"/>
      <c r="DK498" s="178"/>
      <c r="DL498" s="178"/>
      <c r="DM498" s="178"/>
      <c r="DN498" s="178"/>
      <c r="DO498" s="178"/>
      <c r="DP498" s="178"/>
      <c r="DQ498" s="178"/>
      <c r="DR498" s="178"/>
      <c r="DS498" s="178"/>
      <c r="DT498" s="178"/>
      <c r="DU498" s="178"/>
      <c r="DV498" s="178"/>
      <c r="DW498" s="178"/>
      <c r="DX498" s="178"/>
      <c r="DY498" s="178"/>
      <c r="DZ498" s="178"/>
      <c r="EA498" s="178"/>
      <c r="EB498" s="178"/>
      <c r="EC498" s="178"/>
      <c r="ED498" s="178"/>
      <c r="EE498" s="178"/>
      <c r="EF498" s="178"/>
      <c r="EG498" s="178"/>
      <c r="EH498" s="178"/>
      <c r="EI498" s="178"/>
      <c r="EJ498" s="178"/>
      <c r="EK498" s="178"/>
      <c r="EL498" s="178"/>
      <c r="EM498" s="178"/>
      <c r="EN498" s="178"/>
      <c r="EO498" s="178"/>
      <c r="EP498" s="178"/>
      <c r="EQ498" s="178"/>
      <c r="ER498" s="178"/>
      <c r="ES498" s="178"/>
      <c r="ET498" s="178"/>
      <c r="EU498" s="178"/>
      <c r="EV498" s="178"/>
      <c r="EW498" s="178"/>
      <c r="EX498" s="178"/>
      <c r="EY498" s="178"/>
      <c r="EZ498" s="178"/>
      <c r="FA498" s="178"/>
      <c r="FB498" s="178"/>
      <c r="FC498" s="178"/>
      <c r="FD498" s="178"/>
      <c r="FE498" s="178"/>
      <c r="FF498" s="178"/>
      <c r="FG498" s="178"/>
      <c r="FH498" s="178"/>
      <c r="FI498" s="178"/>
      <c r="FJ498" s="178"/>
      <c r="FK498" s="178"/>
      <c r="FL498" s="178"/>
      <c r="FM498" s="178"/>
      <c r="FN498" s="178"/>
      <c r="FO498" s="178"/>
      <c r="FP498" s="178"/>
      <c r="FQ498" s="178"/>
      <c r="FR498" s="178"/>
      <c r="FS498" s="178"/>
      <c r="FT498" s="178"/>
      <c r="FU498" s="178"/>
      <c r="FV498" s="178"/>
      <c r="FW498" s="178"/>
      <c r="FX498" s="178"/>
      <c r="FY498" s="178"/>
      <c r="FZ498" s="178"/>
      <c r="GA498" s="178"/>
      <c r="GB498" s="178"/>
      <c r="GC498" s="178"/>
      <c r="GD498" s="178"/>
      <c r="GE498" s="178"/>
      <c r="GF498" s="178"/>
      <c r="GG498" s="178"/>
      <c r="GH498" s="178"/>
      <c r="GI498" s="178"/>
      <c r="GJ498" s="178"/>
      <c r="GK498" s="178"/>
      <c r="GL498" s="178"/>
      <c r="GM498" s="178"/>
      <c r="GN498" s="178"/>
      <c r="GO498" s="178"/>
      <c r="GP498" s="178"/>
      <c r="GQ498" s="178"/>
      <c r="GR498" s="178"/>
      <c r="GS498" s="178"/>
      <c r="GT498" s="178"/>
      <c r="GU498" s="178"/>
      <c r="GV498" s="178"/>
      <c r="GW498" s="178"/>
      <c r="GX498" s="178"/>
      <c r="GY498" s="178"/>
      <c r="GZ498" s="178"/>
      <c r="HA498" s="178"/>
      <c r="HB498" s="178"/>
      <c r="HC498" s="178"/>
      <c r="HD498" s="178"/>
      <c r="HE498" s="178"/>
      <c r="HF498" s="178"/>
      <c r="HG498" s="178"/>
      <c r="HH498" s="178"/>
      <c r="HI498" s="178"/>
      <c r="HJ498" s="178"/>
      <c r="HK498" s="178"/>
      <c r="HL498" s="178"/>
      <c r="HM498" s="178"/>
      <c r="HN498" s="178"/>
      <c r="HO498" s="178"/>
      <c r="HP498" s="178"/>
      <c r="HQ498" s="178"/>
      <c r="HR498" s="178"/>
      <c r="HS498" s="178"/>
      <c r="HT498" s="178"/>
      <c r="HU498" s="178"/>
      <c r="HV498" s="178"/>
      <c r="HW498" s="178"/>
      <c r="HX498" s="178"/>
      <c r="HY498" s="178"/>
      <c r="HZ498" s="178"/>
      <c r="IA498" s="178"/>
      <c r="IB498" s="178"/>
      <c r="IC498" s="178"/>
      <c r="ID498" s="178"/>
      <c r="IE498" s="178"/>
      <c r="IF498" s="178"/>
      <c r="IG498" s="178"/>
      <c r="IH498" s="178"/>
      <c r="II498" s="178"/>
      <c r="IJ498" s="178"/>
      <c r="IK498" s="178"/>
      <c r="IL498" s="178"/>
      <c r="IM498" s="178"/>
      <c r="IN498" s="178"/>
      <c r="IO498" s="178"/>
      <c r="IP498" s="178"/>
      <c r="IQ498" s="178"/>
      <c r="IR498" s="178"/>
      <c r="IS498" s="178"/>
      <c r="IT498" s="178"/>
      <c r="IU498" s="178"/>
      <c r="IV498" s="178"/>
      <c r="IW498" s="178"/>
      <c r="IX498" s="178"/>
      <c r="IY498" s="178"/>
      <c r="IZ498" s="178"/>
      <c r="JA498" s="178"/>
      <c r="JB498" s="178"/>
      <c r="JC498" s="178"/>
      <c r="JD498" s="178"/>
      <c r="JE498" s="178"/>
      <c r="JF498" s="178"/>
      <c r="JG498" s="178"/>
      <c r="JH498" s="178"/>
      <c r="JI498" s="178"/>
      <c r="JJ498" s="178"/>
      <c r="JK498" s="178"/>
      <c r="JL498" s="178"/>
      <c r="JM498" s="178"/>
      <c r="JN498" s="178"/>
      <c r="JO498" s="178"/>
      <c r="JP498" s="178"/>
      <c r="JQ498" s="178"/>
      <c r="JR498" s="178"/>
      <c r="JS498" s="178"/>
      <c r="JT498" s="178"/>
      <c r="JU498" s="178"/>
      <c r="JV498" s="178"/>
      <c r="JW498" s="178"/>
      <c r="JX498" s="178"/>
      <c r="JY498" s="178"/>
      <c r="JZ498" s="178"/>
      <c r="KA498" s="178"/>
      <c r="KB498" s="178"/>
      <c r="KC498" s="178"/>
      <c r="KD498" s="178"/>
      <c r="KE498" s="178"/>
      <c r="KF498" s="178"/>
      <c r="KG498" s="178"/>
      <c r="KH498" s="178"/>
      <c r="KI498" s="178"/>
      <c r="KJ498" s="178"/>
      <c r="KK498" s="178"/>
      <c r="KL498" s="178"/>
      <c r="KM498" s="178"/>
      <c r="KN498" s="178"/>
      <c r="KO498" s="178"/>
      <c r="KP498" s="178"/>
      <c r="KQ498" s="178"/>
      <c r="KR498" s="178"/>
      <c r="KS498" s="178"/>
      <c r="KT498" s="178"/>
      <c r="KU498" s="178"/>
      <c r="KV498" s="178"/>
      <c r="KW498" s="178"/>
      <c r="KX498" s="178"/>
      <c r="KY498" s="178"/>
      <c r="KZ498" s="178"/>
      <c r="LA498" s="178"/>
      <c r="LB498" s="178"/>
      <c r="LC498" s="178"/>
      <c r="LD498" s="178"/>
      <c r="LE498" s="178"/>
      <c r="LF498" s="178"/>
      <c r="LG498" s="178"/>
      <c r="LH498" s="178"/>
      <c r="LI498" s="178"/>
      <c r="LJ498" s="178"/>
      <c r="LK498" s="178"/>
      <c r="LL498" s="178"/>
      <c r="LM498" s="178"/>
      <c r="LN498" s="178"/>
      <c r="LO498" s="178"/>
      <c r="LP498" s="178"/>
      <c r="LQ498" s="178"/>
      <c r="LR498" s="178"/>
      <c r="LS498" s="178"/>
      <c r="LT498" s="178"/>
      <c r="LU498" s="178"/>
      <c r="LV498" s="178"/>
      <c r="LW498" s="178"/>
      <c r="LX498" s="178"/>
      <c r="LY498" s="178"/>
      <c r="LZ498" s="178"/>
      <c r="MA498" s="178"/>
      <c r="MB498" s="178"/>
      <c r="MC498" s="178"/>
      <c r="MD498" s="178"/>
      <c r="ME498" s="178"/>
      <c r="MF498" s="178"/>
      <c r="MG498" s="178"/>
      <c r="MH498" s="178"/>
      <c r="MI498" s="178"/>
      <c r="MJ498" s="178"/>
      <c r="MK498" s="178"/>
      <c r="ML498" s="178"/>
      <c r="MM498" s="178"/>
      <c r="MN498" s="178"/>
      <c r="MO498" s="178"/>
      <c r="MP498" s="178"/>
      <c r="MQ498" s="178"/>
      <c r="MR498" s="178"/>
      <c r="MS498" s="178"/>
      <c r="MT498" s="178"/>
      <c r="MU498" s="178"/>
      <c r="MV498" s="178"/>
      <c r="MW498" s="178"/>
      <c r="MX498" s="178"/>
      <c r="MY498" s="178"/>
      <c r="MZ498" s="178"/>
      <c r="NA498" s="178"/>
      <c r="NB498" s="178"/>
      <c r="NC498" s="178"/>
      <c r="ND498" s="178"/>
      <c r="NE498" s="178"/>
      <c r="NF498" s="178"/>
      <c r="NG498" s="178"/>
      <c r="NH498" s="178"/>
      <c r="NI498" s="178"/>
      <c r="NJ498" s="178"/>
      <c r="NK498" s="178"/>
      <c r="NL498" s="178"/>
      <c r="NM498" s="178"/>
      <c r="NN498" s="178"/>
      <c r="NO498" s="178"/>
      <c r="NP498" s="178"/>
      <c r="NQ498" s="178"/>
      <c r="NR498" s="178"/>
      <c r="NS498" s="178"/>
      <c r="NT498" s="178"/>
      <c r="NU498" s="178"/>
      <c r="NV498" s="178"/>
      <c r="NW498" s="178"/>
      <c r="NX498" s="178"/>
      <c r="NY498" s="178"/>
      <c r="NZ498" s="178"/>
      <c r="OA498" s="178"/>
      <c r="OB498" s="178"/>
      <c r="OC498" s="178"/>
      <c r="OD498" s="178"/>
      <c r="OE498" s="178"/>
      <c r="OF498" s="178"/>
      <c r="OG498" s="178"/>
      <c r="OH498" s="178"/>
      <c r="OI498" s="178"/>
      <c r="OJ498" s="178"/>
      <c r="OK498" s="178"/>
      <c r="OL498" s="178"/>
      <c r="OM498" s="178"/>
      <c r="ON498" s="178"/>
      <c r="OO498" s="178"/>
      <c r="OP498" s="178"/>
      <c r="OQ498" s="178"/>
      <c r="OR498" s="178"/>
      <c r="OS498" s="178"/>
      <c r="OT498" s="178"/>
      <c r="OU498" s="178"/>
      <c r="OV498" s="178"/>
      <c r="OW498" s="178"/>
      <c r="OX498" s="178"/>
      <c r="OY498" s="178"/>
      <c r="OZ498" s="178"/>
      <c r="PA498" s="178"/>
      <c r="PB498" s="178"/>
      <c r="PC498" s="178"/>
      <c r="PD498" s="178"/>
      <c r="PE498" s="178"/>
      <c r="PF498" s="178"/>
      <c r="PG498" s="178"/>
      <c r="PH498" s="178"/>
      <c r="PI498" s="178"/>
      <c r="PJ498" s="178"/>
      <c r="PK498" s="178"/>
      <c r="PL498" s="178"/>
      <c r="PM498" s="178"/>
      <c r="PN498" s="178"/>
      <c r="PO498" s="178"/>
      <c r="PP498" s="178"/>
      <c r="PQ498" s="178"/>
      <c r="PR498" s="178"/>
      <c r="PS498" s="178"/>
      <c r="PT498" s="178"/>
      <c r="PU498" s="178"/>
      <c r="PV498" s="178"/>
      <c r="PW498" s="178"/>
      <c r="PX498" s="178"/>
      <c r="PY498" s="178"/>
      <c r="PZ498" s="178"/>
      <c r="QA498" s="178"/>
      <c r="QB498" s="178"/>
      <c r="QC498" s="178"/>
      <c r="QD498" s="178"/>
      <c r="QE498" s="178"/>
      <c r="QF498" s="178"/>
      <c r="QG498" s="178"/>
      <c r="QH498" s="178"/>
      <c r="QI498" s="178"/>
      <c r="QJ498" s="178"/>
      <c r="QK498" s="178"/>
      <c r="QL498" s="178"/>
      <c r="QM498" s="178"/>
      <c r="QN498" s="178"/>
      <c r="QO498" s="178"/>
      <c r="QP498" s="178"/>
      <c r="QQ498" s="178"/>
      <c r="QR498" s="178"/>
      <c r="QS498" s="178"/>
      <c r="QT498" s="178"/>
      <c r="QU498" s="178"/>
      <c r="QV498" s="178"/>
      <c r="QW498" s="178"/>
      <c r="QX498" s="178"/>
      <c r="QY498" s="178"/>
      <c r="QZ498" s="178"/>
      <c r="RA498" s="178"/>
      <c r="RB498" s="178"/>
      <c r="RC498" s="178"/>
      <c r="RD498" s="178"/>
      <c r="RE498" s="178"/>
      <c r="RF498" s="178"/>
      <c r="RG498" s="178"/>
      <c r="RH498" s="178"/>
      <c r="RI498" s="178"/>
      <c r="RJ498" s="178"/>
      <c r="RK498" s="178"/>
      <c r="RL498" s="178"/>
      <c r="RM498" s="178"/>
      <c r="RN498" s="178"/>
      <c r="RO498" s="178"/>
      <c r="RP498" s="178"/>
      <c r="RQ498" s="178"/>
      <c r="RR498" s="178"/>
      <c r="RS498" s="178"/>
      <c r="RT498" s="178"/>
      <c r="RU498" s="178"/>
      <c r="RV498" s="178"/>
      <c r="RW498" s="178"/>
      <c r="RX498" s="178"/>
      <c r="RY498" s="178"/>
      <c r="RZ498" s="178"/>
      <c r="SA498" s="178"/>
      <c r="SB498" s="178"/>
      <c r="SC498" s="178"/>
      <c r="SD498" s="178"/>
      <c r="SE498" s="178"/>
      <c r="SF498" s="178"/>
      <c r="SG498" s="178"/>
      <c r="SH498" s="178"/>
      <c r="SI498" s="178"/>
      <c r="SJ498" s="178"/>
      <c r="SK498" s="178"/>
      <c r="SL498" s="178"/>
      <c r="SM498" s="178"/>
      <c r="SN498" s="178"/>
      <c r="SO498" s="178"/>
      <c r="SP498" s="178"/>
      <c r="SQ498" s="178"/>
      <c r="SR498" s="178"/>
      <c r="SS498" s="178"/>
      <c r="ST498" s="178"/>
      <c r="SU498" s="178"/>
      <c r="SV498" s="178"/>
      <c r="SW498" s="178"/>
      <c r="SX498" s="178"/>
      <c r="SY498" s="178"/>
      <c r="SZ498" s="178"/>
      <c r="TA498" s="178"/>
      <c r="TB498" s="178"/>
      <c r="TC498" s="178"/>
      <c r="TD498" s="178"/>
      <c r="TE498" s="178"/>
      <c r="TF498" s="178"/>
      <c r="TG498" s="178"/>
      <c r="TH498" s="178"/>
      <c r="TI498" s="178"/>
      <c r="TJ498" s="178"/>
      <c r="TK498" s="178"/>
      <c r="TL498" s="178"/>
      <c r="TM498" s="178"/>
      <c r="TN498" s="178"/>
      <c r="TO498" s="178"/>
      <c r="TP498" s="178"/>
      <c r="TQ498" s="178"/>
      <c r="TR498" s="178"/>
      <c r="TS498" s="178"/>
      <c r="TT498" s="178"/>
      <c r="TU498" s="178"/>
      <c r="TV498" s="178"/>
      <c r="TW498" s="178"/>
      <c r="TX498" s="178"/>
      <c r="TY498" s="178"/>
      <c r="TZ498" s="178"/>
      <c r="UA498" s="178"/>
      <c r="UB498" s="178"/>
      <c r="UC498" s="178"/>
      <c r="UD498" s="178"/>
      <c r="UE498" s="178"/>
      <c r="UF498" s="178"/>
      <c r="UG498" s="178"/>
      <c r="UH498" s="178"/>
      <c r="UI498" s="178"/>
      <c r="UJ498" s="178"/>
      <c r="UK498" s="178"/>
      <c r="UL498" s="178"/>
      <c r="UM498" s="178"/>
      <c r="UN498" s="178"/>
      <c r="UO498" s="178"/>
      <c r="UP498" s="178"/>
      <c r="UQ498" s="178"/>
      <c r="UR498" s="178"/>
      <c r="US498" s="178"/>
      <c r="UT498" s="178"/>
      <c r="UU498" s="178"/>
      <c r="UV498" s="178"/>
      <c r="UW498" s="178"/>
      <c r="UX498" s="178"/>
      <c r="UY498" s="178"/>
      <c r="UZ498" s="178"/>
      <c r="VA498" s="178"/>
      <c r="VB498" s="178"/>
      <c r="VC498" s="178"/>
      <c r="VD498" s="178"/>
      <c r="VE498" s="178"/>
      <c r="VF498" s="178"/>
      <c r="VG498" s="178"/>
      <c r="VH498" s="178"/>
      <c r="VI498" s="178"/>
      <c r="VJ498" s="178"/>
      <c r="VK498" s="178"/>
      <c r="VL498" s="178"/>
      <c r="VM498" s="178"/>
      <c r="VN498" s="178"/>
      <c r="VO498" s="178"/>
      <c r="VP498" s="178"/>
      <c r="VQ498" s="178"/>
      <c r="VR498" s="178"/>
      <c r="VS498" s="178"/>
      <c r="VT498" s="178"/>
      <c r="VU498" s="178"/>
      <c r="VV498" s="178"/>
      <c r="VW498" s="178"/>
      <c r="VX498" s="178"/>
      <c r="VY498" s="178"/>
      <c r="VZ498" s="178"/>
      <c r="WA498" s="178"/>
      <c r="WB498" s="178"/>
      <c r="WC498" s="178"/>
      <c r="WD498" s="178"/>
      <c r="WE498" s="178"/>
      <c r="WF498" s="178"/>
      <c r="WG498" s="178"/>
      <c r="WH498" s="178"/>
      <c r="WI498" s="178"/>
      <c r="WJ498" s="178"/>
      <c r="WK498" s="178"/>
      <c r="WL498" s="178"/>
      <c r="WM498" s="178"/>
      <c r="WN498" s="178"/>
      <c r="WO498" s="178"/>
      <c r="WP498" s="178"/>
      <c r="WQ498" s="178"/>
      <c r="WR498" s="178"/>
      <c r="WS498" s="178"/>
      <c r="WT498" s="178"/>
      <c r="WU498" s="178"/>
      <c r="WV498" s="178"/>
      <c r="WW498" s="178"/>
      <c r="WX498" s="178"/>
      <c r="WY498" s="178"/>
      <c r="WZ498" s="178"/>
      <c r="XA498" s="178"/>
      <c r="XB498" s="178"/>
      <c r="XC498" s="178"/>
      <c r="XD498" s="178"/>
      <c r="XE498" s="178"/>
      <c r="XF498" s="178"/>
      <c r="XG498" s="178"/>
      <c r="XH498" s="178"/>
      <c r="XI498" s="178"/>
      <c r="XJ498" s="178"/>
      <c r="XK498" s="178"/>
      <c r="XL498" s="178"/>
      <c r="XM498" s="178"/>
      <c r="XN498" s="178"/>
      <c r="XO498" s="178"/>
      <c r="XP498" s="178"/>
      <c r="XQ498" s="178"/>
      <c r="XR498" s="178"/>
      <c r="XS498" s="178"/>
      <c r="XT498" s="178"/>
      <c r="XU498" s="178"/>
      <c r="XV498" s="178"/>
      <c r="XW498" s="178"/>
      <c r="XX498" s="178"/>
      <c r="XY498" s="178"/>
      <c r="XZ498" s="178"/>
      <c r="YA498" s="178"/>
      <c r="YB498" s="178"/>
      <c r="YC498" s="178"/>
      <c r="YD498" s="178"/>
      <c r="YE498" s="178"/>
      <c r="YF498" s="178"/>
      <c r="YG498" s="178"/>
      <c r="YH498" s="178"/>
      <c r="YI498" s="178"/>
      <c r="YJ498" s="178"/>
      <c r="YK498" s="178"/>
      <c r="YL498" s="178"/>
      <c r="YM498" s="178"/>
      <c r="YN498" s="178"/>
      <c r="YO498" s="178"/>
      <c r="YP498" s="178"/>
      <c r="YQ498" s="178"/>
      <c r="YR498" s="178"/>
      <c r="YS498" s="178"/>
      <c r="YT498" s="178"/>
      <c r="YU498" s="178"/>
      <c r="YV498" s="178"/>
      <c r="YW498" s="178"/>
      <c r="YX498" s="178"/>
      <c r="YY498" s="178"/>
      <c r="YZ498" s="178"/>
      <c r="ZA498" s="178"/>
      <c r="ZB498" s="178"/>
      <c r="ZC498" s="178"/>
      <c r="ZD498" s="178"/>
      <c r="ZE498" s="178"/>
      <c r="ZF498" s="178"/>
      <c r="ZG498" s="178"/>
      <c r="ZH498" s="178"/>
      <c r="ZI498" s="178"/>
      <c r="ZJ498" s="178"/>
      <c r="ZK498" s="178"/>
      <c r="ZL498" s="178"/>
      <c r="ZM498" s="178"/>
      <c r="ZN498" s="178"/>
      <c r="ZO498" s="178"/>
      <c r="ZP498" s="178"/>
      <c r="ZQ498" s="178"/>
      <c r="ZR498" s="178"/>
      <c r="ZS498" s="178"/>
      <c r="ZT498" s="178"/>
      <c r="ZU498" s="178"/>
      <c r="ZV498" s="178"/>
      <c r="ZW498" s="178"/>
      <c r="ZX498" s="178"/>
      <c r="ZY498" s="178"/>
      <c r="ZZ498" s="178"/>
      <c r="AAA498" s="178"/>
      <c r="AAB498" s="178"/>
      <c r="AAC498" s="178"/>
      <c r="AAD498" s="178"/>
      <c r="AAE498" s="178"/>
      <c r="AAF498" s="178"/>
      <c r="AAG498" s="178"/>
      <c r="AAH498" s="178"/>
      <c r="AAI498" s="178"/>
      <c r="AAJ498" s="178"/>
      <c r="AAK498" s="178"/>
      <c r="AAL498" s="178"/>
      <c r="AAM498" s="178"/>
      <c r="AAN498" s="178"/>
      <c r="AAO498" s="178"/>
      <c r="AAP498" s="178"/>
      <c r="AAQ498" s="178"/>
      <c r="AAR498" s="178"/>
      <c r="AAS498" s="178"/>
      <c r="AAT498" s="178"/>
      <c r="AAU498" s="178"/>
      <c r="AAV498" s="178"/>
      <c r="AAW498" s="178"/>
      <c r="AAX498" s="178"/>
      <c r="AAY498" s="178"/>
      <c r="AAZ498" s="178"/>
      <c r="ABA498" s="178"/>
      <c r="ABB498" s="178"/>
      <c r="ABC498" s="178"/>
      <c r="ABD498" s="178"/>
      <c r="ABE498" s="178"/>
      <c r="ABF498" s="178"/>
      <c r="ABG498" s="178"/>
      <c r="ABH498" s="178"/>
      <c r="ABI498" s="178"/>
      <c r="ABJ498" s="178"/>
      <c r="ABK498" s="178"/>
      <c r="ABL498" s="178"/>
      <c r="ABM498" s="178"/>
      <c r="ABN498" s="178"/>
      <c r="ABO498" s="178"/>
      <c r="ABP498" s="178"/>
      <c r="ABQ498" s="178"/>
      <c r="ABR498" s="178"/>
      <c r="ABS498" s="178"/>
      <c r="ABT498" s="178"/>
      <c r="ABU498" s="178"/>
      <c r="ABV498" s="178"/>
      <c r="ABW498" s="178"/>
      <c r="ABX498" s="178"/>
      <c r="ABY498" s="178"/>
      <c r="ABZ498" s="178"/>
      <c r="ACA498" s="178"/>
      <c r="ACB498" s="178"/>
      <c r="ACC498" s="178"/>
      <c r="ACD498" s="178"/>
      <c r="ACE498" s="178"/>
      <c r="ACF498" s="178"/>
      <c r="ACG498" s="178"/>
      <c r="ACH498" s="178"/>
      <c r="ACI498" s="178"/>
      <c r="ACJ498" s="178"/>
      <c r="ACK498" s="178"/>
      <c r="ACL498" s="178"/>
      <c r="ACM498" s="178"/>
      <c r="ACN498" s="178"/>
      <c r="ACO498" s="178"/>
      <c r="ACP498" s="178"/>
      <c r="ACQ498" s="178"/>
      <c r="ACR498" s="178"/>
      <c r="ACS498" s="178"/>
      <c r="ACT498" s="178"/>
      <c r="ACU498" s="178"/>
      <c r="ACV498" s="178"/>
      <c r="ACW498" s="178"/>
      <c r="ACX498" s="178"/>
      <c r="ACY498" s="178"/>
      <c r="ACZ498" s="178"/>
      <c r="ADA498" s="178"/>
      <c r="ADB498" s="178"/>
      <c r="ADC498" s="178"/>
      <c r="ADD498" s="178"/>
      <c r="ADE498" s="178"/>
      <c r="ADF498" s="178"/>
      <c r="ADG498" s="178"/>
      <c r="ADH498" s="178"/>
      <c r="ADI498" s="178"/>
      <c r="ADJ498" s="178"/>
      <c r="ADK498" s="178"/>
      <c r="ADL498" s="178"/>
      <c r="ADM498" s="178"/>
      <c r="ADN498" s="178"/>
      <c r="ADO498" s="178"/>
      <c r="ADP498" s="178"/>
      <c r="ADQ498" s="178"/>
      <c r="ADR498" s="178"/>
      <c r="ADS498" s="178"/>
      <c r="ADT498" s="178"/>
      <c r="ADU498" s="178"/>
      <c r="ADV498" s="178"/>
      <c r="ADW498" s="178"/>
      <c r="ADX498" s="178"/>
      <c r="ADY498" s="178"/>
      <c r="ADZ498" s="178"/>
      <c r="AEA498" s="178"/>
      <c r="AEB498" s="178"/>
      <c r="AEC498" s="178"/>
      <c r="AED498" s="178"/>
      <c r="AEE498" s="178"/>
      <c r="AEF498" s="178"/>
      <c r="AEG498" s="178"/>
      <c r="AEH498" s="178"/>
      <c r="AEI498" s="178"/>
      <c r="AEJ498" s="178"/>
      <c r="AEK498" s="178"/>
      <c r="AEL498" s="178"/>
      <c r="AEM498" s="178"/>
      <c r="AEN498" s="178"/>
      <c r="AEO498" s="178"/>
      <c r="AEP498" s="178"/>
      <c r="AEQ498" s="178"/>
      <c r="AER498" s="178"/>
      <c r="AES498" s="178"/>
      <c r="AET498" s="178"/>
      <c r="AEU498" s="178"/>
      <c r="AEV498" s="178"/>
      <c r="AEW498" s="178"/>
      <c r="AEX498" s="178"/>
      <c r="AEY498" s="178"/>
      <c r="AEZ498" s="178"/>
      <c r="AFA498" s="178"/>
      <c r="AFB498" s="178"/>
      <c r="AFC498" s="178"/>
      <c r="AFD498" s="178"/>
      <c r="AFE498" s="178"/>
      <c r="AFF498" s="178"/>
      <c r="AFG498" s="178"/>
      <c r="AFH498" s="178"/>
      <c r="AFI498" s="178"/>
      <c r="AFJ498" s="178"/>
      <c r="AFK498" s="178"/>
      <c r="AFL498" s="178"/>
      <c r="AFM498" s="178"/>
      <c r="AFN498" s="178"/>
      <c r="AFO498" s="178"/>
      <c r="AFP498" s="178"/>
      <c r="AFQ498" s="178"/>
      <c r="AFR498" s="178"/>
      <c r="AFS498" s="178"/>
      <c r="AFT498" s="178"/>
      <c r="AFU498" s="178"/>
      <c r="AFV498" s="178"/>
      <c r="AFW498" s="178"/>
      <c r="AFX498" s="178"/>
      <c r="AFY498" s="178"/>
      <c r="AFZ498" s="178"/>
      <c r="AGA498" s="178"/>
      <c r="AGB498" s="178"/>
      <c r="AGC498" s="178"/>
      <c r="AGD498" s="178"/>
      <c r="AGE498" s="178"/>
      <c r="AGF498" s="178"/>
      <c r="AGG498" s="178"/>
      <c r="AGH498" s="178"/>
      <c r="AGI498" s="178"/>
      <c r="AGJ498" s="178"/>
      <c r="AGK498" s="178"/>
      <c r="AGL498" s="178"/>
      <c r="AGM498" s="178"/>
      <c r="AGN498" s="178"/>
      <c r="AGO498" s="178"/>
      <c r="AGP498" s="178"/>
      <c r="AGQ498" s="178"/>
      <c r="AGR498" s="178"/>
      <c r="AGS498" s="178"/>
      <c r="AGT498" s="178"/>
      <c r="AGU498" s="178"/>
      <c r="AGV498" s="178"/>
      <c r="AGW498" s="178"/>
      <c r="AGX498" s="178"/>
      <c r="AGY498" s="178"/>
      <c r="AGZ498" s="178"/>
      <c r="AHA498" s="178"/>
      <c r="AHB498" s="178"/>
      <c r="AHC498" s="178"/>
      <c r="AHD498" s="178"/>
      <c r="AHE498" s="178"/>
      <c r="AHF498" s="178"/>
      <c r="AHG498" s="178"/>
      <c r="AHH498" s="178"/>
      <c r="AHI498" s="178"/>
      <c r="AHJ498" s="178"/>
      <c r="AHK498" s="178"/>
      <c r="AHL498" s="178"/>
      <c r="AHM498" s="178"/>
      <c r="AHN498" s="178"/>
      <c r="AHO498" s="178"/>
      <c r="AHP498" s="178"/>
      <c r="AHQ498" s="178"/>
      <c r="AHR498" s="178"/>
      <c r="AHS498" s="178"/>
      <c r="AHT498" s="178"/>
      <c r="AHU498" s="178"/>
      <c r="AHV498" s="178"/>
      <c r="AHW498" s="178"/>
      <c r="AHX498" s="178"/>
      <c r="AHY498" s="178"/>
      <c r="AHZ498" s="178"/>
      <c r="AIA498" s="178"/>
      <c r="AIB498" s="178"/>
      <c r="AIC498" s="178"/>
      <c r="AID498" s="178"/>
      <c r="AIE498" s="178"/>
      <c r="AIF498" s="178"/>
      <c r="AIG498" s="178"/>
      <c r="AIH498" s="178"/>
      <c r="AII498" s="178"/>
      <c r="AIJ498" s="178"/>
      <c r="AIK498" s="178"/>
      <c r="AIL498" s="178"/>
      <c r="AIM498" s="178"/>
      <c r="AIN498" s="178"/>
      <c r="AIO498" s="178"/>
      <c r="AIP498" s="178"/>
      <c r="AIQ498" s="178"/>
      <c r="AIR498" s="178"/>
      <c r="AIS498" s="178"/>
      <c r="AIT498" s="178"/>
      <c r="AIU498" s="178"/>
      <c r="AIV498" s="178"/>
      <c r="AIW498" s="178"/>
      <c r="AIX498" s="178"/>
      <c r="AIY498" s="178"/>
      <c r="AIZ498" s="178"/>
      <c r="AJA498" s="178"/>
      <c r="AJB498" s="178"/>
      <c r="AJC498" s="178"/>
      <c r="AJD498" s="178"/>
      <c r="AJE498" s="178"/>
      <c r="AJF498" s="178"/>
      <c r="AJG498" s="178"/>
      <c r="AJH498" s="178"/>
      <c r="AJI498" s="178"/>
      <c r="AJJ498" s="178"/>
      <c r="AJK498" s="178"/>
      <c r="AJL498" s="178"/>
      <c r="AJM498" s="178"/>
      <c r="AJN498" s="178"/>
      <c r="AJO498" s="178"/>
      <c r="AJP498" s="178"/>
      <c r="AJQ498" s="178"/>
      <c r="AJR498" s="178"/>
      <c r="AJS498" s="178"/>
      <c r="AJT498" s="178"/>
      <c r="AJU498" s="178"/>
      <c r="AJV498" s="178"/>
      <c r="AJW498" s="178"/>
      <c r="AJX498" s="178"/>
      <c r="AJY498" s="178"/>
      <c r="AJZ498" s="178"/>
      <c r="AKA498" s="178"/>
      <c r="AKB498" s="178"/>
      <c r="AKC498" s="178"/>
      <c r="AKD498" s="178"/>
      <c r="AKE498" s="178"/>
      <c r="AKF498" s="178"/>
      <c r="AKG498" s="178"/>
      <c r="AKH498" s="178"/>
      <c r="AKI498" s="178"/>
      <c r="AKJ498" s="178"/>
      <c r="AKK498" s="178"/>
      <c r="AKL498" s="178"/>
      <c r="AKM498" s="178"/>
      <c r="AKN498" s="178"/>
      <c r="AKO498" s="178"/>
      <c r="AKP498" s="178"/>
      <c r="AKQ498" s="178"/>
      <c r="AKR498" s="178"/>
      <c r="AKS498" s="178"/>
      <c r="AKT498" s="178"/>
      <c r="AKU498" s="178"/>
      <c r="AKV498" s="178"/>
      <c r="AKW498" s="178"/>
      <c r="AKX498" s="178"/>
      <c r="AKY498" s="178"/>
      <c r="AKZ498" s="178"/>
      <c r="ALA498" s="178"/>
      <c r="ALB498" s="178"/>
      <c r="ALC498" s="178"/>
      <c r="ALD498" s="178"/>
      <c r="ALE498" s="178"/>
      <c r="ALF498" s="178"/>
      <c r="ALG498" s="178"/>
      <c r="ALH498" s="178"/>
      <c r="ALI498" s="178"/>
      <c r="ALJ498" s="178"/>
      <c r="ALK498" s="178"/>
      <c r="ALL498" s="178"/>
      <c r="ALM498" s="178"/>
      <c r="ALN498" s="178"/>
      <c r="ALO498" s="178"/>
      <c r="ALP498" s="178"/>
      <c r="ALQ498" s="178"/>
      <c r="ALR498" s="178"/>
      <c r="ALS498" s="178"/>
      <c r="ALT498" s="178"/>
      <c r="ALU498" s="178"/>
      <c r="ALV498" s="178"/>
      <c r="ALW498" s="178"/>
      <c r="ALX498" s="178"/>
      <c r="ALY498" s="178"/>
      <c r="ALZ498" s="178"/>
      <c r="AMA498" s="178"/>
      <c r="AMB498" s="178"/>
      <c r="AMC498" s="178"/>
      <c r="AMD498" s="178"/>
      <c r="AME498" s="178"/>
      <c r="AMF498" s="178"/>
      <c r="AMG498" s="178"/>
      <c r="AMH498" s="178"/>
      <c r="AMI498" s="178"/>
      <c r="AMJ498" s="178"/>
      <c r="AMK498" s="178"/>
      <c r="AML498" s="178"/>
    </row>
    <row r="499" spans="3:1026" s="178" customFormat="1" ht="15.75" x14ac:dyDescent="0.25">
      <c r="J499" s="24"/>
      <c r="L499" s="46"/>
      <c r="M499" s="24"/>
      <c r="O499" s="46"/>
      <c r="P499" s="47"/>
      <c r="Q499" s="46"/>
      <c r="R499" s="46"/>
      <c r="S499" s="48"/>
      <c r="T499" s="24"/>
      <c r="U499" s="46"/>
      <c r="V499" s="48"/>
      <c r="W499" s="24"/>
      <c r="X499" s="46"/>
      <c r="Y499" s="48"/>
      <c r="Z499" s="46"/>
      <c r="AA499" s="46"/>
      <c r="AB499" s="48"/>
      <c r="AC499" s="48"/>
      <c r="AD499" s="46"/>
    </row>
    <row r="500" spans="3:1026" s="178" customFormat="1" ht="15.75" x14ac:dyDescent="0.25">
      <c r="J500" s="24"/>
      <c r="L500" s="46"/>
      <c r="M500" s="24"/>
      <c r="O500" s="46"/>
      <c r="P500" s="47"/>
      <c r="Q500" s="46"/>
      <c r="R500" s="46"/>
      <c r="S500" s="48"/>
      <c r="T500" s="24"/>
      <c r="U500" s="46"/>
      <c r="V500" s="48"/>
      <c r="W500" s="24"/>
      <c r="X500" s="46"/>
      <c r="Y500" s="48"/>
      <c r="Z500" s="46"/>
      <c r="AA500" s="46"/>
      <c r="AB500" s="48"/>
      <c r="AC500" s="48"/>
      <c r="AD500" s="46"/>
    </row>
    <row r="501" spans="3:1026" s="178" customFormat="1" ht="15.75" x14ac:dyDescent="0.25">
      <c r="J501" s="24"/>
      <c r="L501" s="46"/>
      <c r="M501" s="24"/>
      <c r="O501" s="46"/>
      <c r="P501" s="47"/>
      <c r="Q501" s="46"/>
      <c r="R501" s="46"/>
      <c r="S501" s="48"/>
      <c r="T501" s="24"/>
      <c r="U501" s="46"/>
      <c r="V501" s="48"/>
      <c r="W501" s="24"/>
      <c r="X501" s="46"/>
      <c r="Y501" s="48"/>
      <c r="Z501" s="46"/>
      <c r="AA501" s="46"/>
      <c r="AB501" s="48"/>
      <c r="AC501" s="48"/>
      <c r="AD501" s="46"/>
    </row>
    <row r="502" spans="3:1026" s="178" customFormat="1" ht="51" customHeight="1" x14ac:dyDescent="0.25">
      <c r="C502" s="156" t="s">
        <v>287</v>
      </c>
      <c r="J502" s="24"/>
      <c r="L502" s="46"/>
      <c r="M502" s="24"/>
      <c r="O502" s="46"/>
      <c r="P502" s="47"/>
      <c r="Q502" s="46"/>
      <c r="R502" s="46"/>
      <c r="S502" s="48"/>
      <c r="T502" s="24"/>
      <c r="U502" s="46"/>
      <c r="V502" s="48"/>
      <c r="W502" s="24"/>
      <c r="X502" s="46"/>
      <c r="Y502" s="48"/>
      <c r="Z502" s="46"/>
      <c r="AA502" s="46"/>
      <c r="AB502" s="48"/>
      <c r="AC502" s="48"/>
      <c r="AD502" s="46"/>
    </row>
    <row r="503" spans="3:1026" s="178" customFormat="1" ht="15.75" x14ac:dyDescent="0.25">
      <c r="J503" s="24"/>
      <c r="L503" s="46"/>
      <c r="M503" s="24"/>
      <c r="O503" s="46"/>
      <c r="P503" s="47"/>
      <c r="Q503" s="46"/>
      <c r="R503" s="46"/>
      <c r="S503" s="48"/>
      <c r="T503" s="24"/>
      <c r="U503" s="46"/>
      <c r="V503" s="48"/>
      <c r="W503" s="24"/>
      <c r="X503" s="46"/>
      <c r="Y503" s="48"/>
      <c r="Z503" s="46"/>
      <c r="AA503" s="46"/>
      <c r="AB503" s="48"/>
      <c r="AC503" s="48"/>
      <c r="AD503" s="46"/>
    </row>
    <row r="504" spans="3:1026" s="178" customFormat="1" ht="15.75" x14ac:dyDescent="0.25">
      <c r="J504" s="24"/>
      <c r="L504" s="46"/>
      <c r="M504" s="24"/>
      <c r="O504" s="46"/>
      <c r="P504" s="47"/>
      <c r="Q504" s="46"/>
      <c r="R504" s="46"/>
      <c r="S504" s="48"/>
      <c r="T504" s="24"/>
      <c r="U504" s="46"/>
      <c r="V504" s="48"/>
      <c r="W504" s="24"/>
      <c r="X504" s="46"/>
      <c r="Y504" s="48"/>
      <c r="Z504" s="46"/>
      <c r="AA504" s="46"/>
      <c r="AB504" s="48"/>
      <c r="AC504" s="48"/>
      <c r="AD504" s="46"/>
    </row>
    <row r="505" spans="3:1026" s="178" customFormat="1" ht="15.75" x14ac:dyDescent="0.25">
      <c r="J505" s="24"/>
      <c r="L505" s="46"/>
      <c r="M505" s="24"/>
      <c r="O505" s="46"/>
      <c r="P505" s="47"/>
      <c r="Q505" s="46"/>
      <c r="R505" s="46"/>
      <c r="S505" s="48"/>
      <c r="T505" s="24"/>
      <c r="U505" s="46"/>
      <c r="V505" s="48"/>
      <c r="W505" s="24"/>
      <c r="X505" s="46"/>
      <c r="Y505" s="48"/>
      <c r="Z505" s="46"/>
      <c r="AA505" s="46"/>
      <c r="AB505" s="48"/>
      <c r="AC505" s="48"/>
      <c r="AD505" s="46"/>
    </row>
    <row r="506" spans="3:1026" s="178" customFormat="1" ht="15.75" x14ac:dyDescent="0.25">
      <c r="J506" s="24"/>
      <c r="L506" s="46"/>
      <c r="M506" s="24"/>
      <c r="O506" s="46"/>
      <c r="P506" s="47"/>
      <c r="Q506" s="46"/>
      <c r="R506" s="46"/>
      <c r="S506" s="48"/>
      <c r="T506" s="24"/>
      <c r="U506" s="46"/>
      <c r="V506" s="48"/>
      <c r="W506" s="24"/>
      <c r="X506" s="46"/>
      <c r="Y506" s="48"/>
      <c r="Z506" s="46"/>
      <c r="AA506" s="46"/>
      <c r="AB506" s="48"/>
      <c r="AC506" s="48"/>
      <c r="AD506" s="46"/>
    </row>
    <row r="507" spans="3:1026" s="178" customFormat="1" ht="15.75" x14ac:dyDescent="0.25">
      <c r="J507" s="24"/>
      <c r="L507" s="46"/>
      <c r="M507" s="24"/>
      <c r="O507" s="46"/>
      <c r="P507" s="47"/>
      <c r="Q507" s="46"/>
      <c r="R507" s="46"/>
      <c r="S507" s="48"/>
      <c r="T507" s="24"/>
      <c r="U507" s="46"/>
      <c r="V507" s="48"/>
      <c r="W507" s="24"/>
      <c r="X507" s="46"/>
      <c r="Y507" s="48"/>
      <c r="Z507" s="46"/>
      <c r="AA507" s="46"/>
      <c r="AB507" s="48"/>
      <c r="AC507" s="48"/>
      <c r="AD507" s="46"/>
    </row>
    <row r="508" spans="3:1026" s="178" customFormat="1" ht="15.75" x14ac:dyDescent="0.25">
      <c r="J508" s="24"/>
      <c r="L508" s="46"/>
      <c r="M508" s="24"/>
      <c r="O508" s="46"/>
      <c r="P508" s="47"/>
      <c r="Q508" s="46"/>
      <c r="R508" s="46"/>
      <c r="S508" s="48"/>
      <c r="T508" s="24"/>
      <c r="U508" s="46"/>
      <c r="V508" s="48"/>
      <c r="W508" s="24"/>
      <c r="X508" s="46"/>
      <c r="Y508" s="48"/>
      <c r="Z508" s="46"/>
      <c r="AA508" s="46"/>
      <c r="AB508" s="48"/>
      <c r="AC508" s="48"/>
      <c r="AD508" s="46"/>
    </row>
    <row r="509" spans="3:1026" s="178" customFormat="1" ht="15.75" x14ac:dyDescent="0.25">
      <c r="J509" s="24"/>
      <c r="L509" s="46"/>
      <c r="M509" s="24"/>
      <c r="O509" s="46"/>
      <c r="P509" s="47"/>
      <c r="Q509" s="46"/>
      <c r="R509" s="46"/>
      <c r="S509" s="48"/>
      <c r="T509" s="24"/>
      <c r="U509" s="46"/>
      <c r="V509" s="48"/>
      <c r="W509" s="24"/>
      <c r="X509" s="46"/>
      <c r="Y509" s="48"/>
      <c r="Z509" s="46"/>
      <c r="AA509" s="46"/>
      <c r="AB509" s="48"/>
      <c r="AC509" s="48"/>
      <c r="AD509" s="46"/>
    </row>
    <row r="510" spans="3:1026" s="178" customFormat="1" ht="15.75" x14ac:dyDescent="0.25">
      <c r="J510" s="24"/>
      <c r="L510" s="46"/>
      <c r="M510" s="24"/>
      <c r="O510" s="46"/>
      <c r="P510" s="47"/>
      <c r="Q510" s="46"/>
      <c r="R510" s="46"/>
      <c r="S510" s="48"/>
      <c r="T510" s="24"/>
      <c r="U510" s="46"/>
      <c r="V510" s="48"/>
      <c r="W510" s="24"/>
      <c r="X510" s="46"/>
      <c r="Y510" s="48"/>
      <c r="Z510" s="46"/>
      <c r="AA510" s="46"/>
      <c r="AB510" s="48"/>
      <c r="AC510" s="48"/>
      <c r="AD510" s="46"/>
    </row>
    <row r="511" spans="3:1026" s="178" customFormat="1" ht="15.75" x14ac:dyDescent="0.25">
      <c r="J511" s="24"/>
      <c r="L511" s="46"/>
      <c r="M511" s="24"/>
      <c r="O511" s="46"/>
      <c r="P511" s="47"/>
      <c r="Q511" s="46"/>
      <c r="R511" s="46"/>
      <c r="S511" s="48"/>
      <c r="T511" s="24"/>
      <c r="U511" s="46"/>
      <c r="V511" s="48"/>
      <c r="W511" s="24"/>
      <c r="X511" s="46"/>
      <c r="Y511" s="48"/>
      <c r="Z511" s="46"/>
      <c r="AA511" s="46"/>
      <c r="AB511" s="48"/>
      <c r="AC511" s="48"/>
      <c r="AD511" s="46"/>
    </row>
    <row r="512" spans="3:1026" s="178" customFormat="1" ht="15.75" x14ac:dyDescent="0.25">
      <c r="J512" s="24"/>
      <c r="L512" s="46"/>
      <c r="M512" s="24"/>
      <c r="O512" s="46"/>
      <c r="P512" s="47"/>
      <c r="Q512" s="46"/>
      <c r="R512" s="46"/>
      <c r="S512" s="48"/>
      <c r="T512" s="24"/>
      <c r="U512" s="46"/>
      <c r="V512" s="48"/>
      <c r="W512" s="24"/>
      <c r="X512" s="46"/>
      <c r="Y512" s="48"/>
      <c r="Z512" s="46"/>
      <c r="AA512" s="46"/>
      <c r="AB512" s="48"/>
      <c r="AC512" s="48"/>
      <c r="AD512" s="46"/>
    </row>
    <row r="513" spans="10:30" s="178" customFormat="1" ht="15.75" x14ac:dyDescent="0.25">
      <c r="J513" s="24"/>
      <c r="L513" s="46"/>
      <c r="M513" s="24"/>
      <c r="O513" s="46"/>
      <c r="P513" s="47"/>
      <c r="Q513" s="46"/>
      <c r="R513" s="46"/>
      <c r="S513" s="48"/>
      <c r="T513" s="24"/>
      <c r="U513" s="46"/>
      <c r="V513" s="48"/>
      <c r="W513" s="24"/>
      <c r="X513" s="46"/>
      <c r="Y513" s="48"/>
      <c r="Z513" s="46"/>
      <c r="AA513" s="46"/>
      <c r="AB513" s="48"/>
      <c r="AC513" s="48"/>
      <c r="AD513" s="46"/>
    </row>
    <row r="514" spans="10:30" s="178" customFormat="1" ht="15.75" x14ac:dyDescent="0.25">
      <c r="J514" s="24"/>
      <c r="L514" s="46"/>
      <c r="M514" s="24"/>
      <c r="O514" s="46"/>
      <c r="P514" s="47"/>
      <c r="Q514" s="46"/>
      <c r="R514" s="46"/>
      <c r="S514" s="48"/>
      <c r="T514" s="24"/>
      <c r="U514" s="46"/>
      <c r="V514" s="48"/>
      <c r="W514" s="24"/>
      <c r="X514" s="46"/>
      <c r="Y514" s="48"/>
      <c r="Z514" s="46"/>
      <c r="AA514" s="46"/>
      <c r="AB514" s="48"/>
      <c r="AC514" s="48"/>
      <c r="AD514" s="46"/>
    </row>
    <row r="515" spans="10:30" s="178" customFormat="1" ht="15.75" x14ac:dyDescent="0.25">
      <c r="J515" s="24"/>
      <c r="L515" s="46"/>
      <c r="M515" s="24"/>
      <c r="O515" s="46"/>
      <c r="P515" s="47"/>
      <c r="Q515" s="46"/>
      <c r="R515" s="46"/>
      <c r="S515" s="48"/>
      <c r="T515" s="24"/>
      <c r="U515" s="46"/>
      <c r="V515" s="48"/>
      <c r="W515" s="24"/>
      <c r="X515" s="46"/>
      <c r="Y515" s="48"/>
      <c r="Z515" s="46"/>
      <c r="AA515" s="46"/>
      <c r="AB515" s="48"/>
      <c r="AC515" s="48"/>
      <c r="AD515" s="46"/>
    </row>
    <row r="516" spans="10:30" s="178" customFormat="1" ht="15.75" x14ac:dyDescent="0.25">
      <c r="J516" s="24"/>
      <c r="L516" s="46"/>
      <c r="M516" s="24"/>
      <c r="O516" s="46"/>
      <c r="P516" s="47"/>
      <c r="Q516" s="46"/>
      <c r="R516" s="46"/>
      <c r="S516" s="48"/>
      <c r="T516" s="24"/>
      <c r="U516" s="46"/>
      <c r="V516" s="48"/>
      <c r="W516" s="24"/>
      <c r="X516" s="46"/>
      <c r="Y516" s="48"/>
      <c r="Z516" s="46"/>
      <c r="AA516" s="46"/>
      <c r="AB516" s="48"/>
      <c r="AC516" s="48"/>
      <c r="AD516" s="46"/>
    </row>
    <row r="517" spans="10:30" s="178" customFormat="1" ht="15.75" x14ac:dyDescent="0.25">
      <c r="J517" s="24"/>
      <c r="L517" s="46"/>
      <c r="M517" s="24"/>
      <c r="O517" s="46"/>
      <c r="P517" s="47"/>
      <c r="Q517" s="46"/>
      <c r="R517" s="46"/>
      <c r="S517" s="48"/>
      <c r="T517" s="24"/>
      <c r="U517" s="46"/>
      <c r="V517" s="48"/>
      <c r="W517" s="24"/>
      <c r="X517" s="46"/>
      <c r="Y517" s="48"/>
      <c r="Z517" s="46"/>
      <c r="AA517" s="46"/>
      <c r="AB517" s="48"/>
      <c r="AC517" s="48"/>
      <c r="AD517" s="46"/>
    </row>
    <row r="518" spans="10:30" s="178" customFormat="1" ht="15.75" x14ac:dyDescent="0.25">
      <c r="J518" s="24"/>
      <c r="L518" s="46"/>
      <c r="M518" s="24"/>
      <c r="O518" s="46"/>
      <c r="P518" s="47"/>
      <c r="Q518" s="46"/>
      <c r="R518" s="46"/>
      <c r="S518" s="48"/>
      <c r="T518" s="24"/>
      <c r="U518" s="46"/>
      <c r="V518" s="48"/>
      <c r="W518" s="24"/>
      <c r="X518" s="46"/>
      <c r="Y518" s="48"/>
      <c r="Z518" s="46"/>
      <c r="AA518" s="46"/>
      <c r="AB518" s="48"/>
      <c r="AC518" s="48"/>
      <c r="AD518" s="46"/>
    </row>
    <row r="519" spans="10:30" s="178" customFormat="1" ht="15.75" x14ac:dyDescent="0.25">
      <c r="J519" s="24"/>
      <c r="L519" s="46"/>
      <c r="M519" s="24"/>
      <c r="O519" s="46"/>
      <c r="P519" s="47"/>
      <c r="Q519" s="46"/>
      <c r="R519" s="46"/>
      <c r="S519" s="48"/>
      <c r="T519" s="24"/>
      <c r="U519" s="46"/>
      <c r="V519" s="48"/>
      <c r="W519" s="24"/>
      <c r="X519" s="46"/>
      <c r="Y519" s="48"/>
      <c r="Z519" s="46"/>
      <c r="AA519" s="46"/>
      <c r="AB519" s="48"/>
      <c r="AC519" s="48"/>
      <c r="AD519" s="46"/>
    </row>
    <row r="520" spans="10:30" s="178" customFormat="1" ht="15.75" x14ac:dyDescent="0.25">
      <c r="J520" s="24"/>
      <c r="L520" s="46"/>
      <c r="M520" s="24"/>
      <c r="O520" s="46"/>
      <c r="P520" s="47"/>
      <c r="Q520" s="46"/>
      <c r="R520" s="46"/>
      <c r="S520" s="48"/>
      <c r="T520" s="24"/>
      <c r="U520" s="46"/>
      <c r="V520" s="48"/>
      <c r="W520" s="24"/>
      <c r="X520" s="46"/>
      <c r="Y520" s="48"/>
      <c r="Z520" s="46"/>
      <c r="AA520" s="46"/>
      <c r="AB520" s="48"/>
      <c r="AC520" s="48"/>
      <c r="AD520" s="46"/>
    </row>
    <row r="521" spans="10:30" s="178" customFormat="1" ht="15.75" x14ac:dyDescent="0.25">
      <c r="J521" s="24"/>
      <c r="L521" s="46"/>
      <c r="M521" s="24"/>
      <c r="O521" s="46"/>
      <c r="P521" s="47"/>
      <c r="Q521" s="46"/>
      <c r="R521" s="46"/>
      <c r="S521" s="48"/>
      <c r="T521" s="24"/>
      <c r="U521" s="46"/>
      <c r="V521" s="48"/>
      <c r="W521" s="24"/>
      <c r="X521" s="46"/>
      <c r="Y521" s="48"/>
      <c r="Z521" s="46"/>
      <c r="AA521" s="46"/>
      <c r="AB521" s="48"/>
      <c r="AC521" s="48"/>
      <c r="AD521" s="46"/>
    </row>
    <row r="522" spans="10:30" s="178" customFormat="1" ht="15.75" x14ac:dyDescent="0.25">
      <c r="J522" s="24"/>
      <c r="L522" s="46"/>
      <c r="M522" s="24"/>
      <c r="O522" s="46"/>
      <c r="P522" s="47"/>
      <c r="Q522" s="46"/>
      <c r="R522" s="46"/>
      <c r="S522" s="48"/>
      <c r="T522" s="24"/>
      <c r="U522" s="46"/>
      <c r="V522" s="48"/>
      <c r="W522" s="24"/>
      <c r="X522" s="46"/>
      <c r="Y522" s="48"/>
      <c r="Z522" s="46"/>
      <c r="AA522" s="46"/>
      <c r="AB522" s="48"/>
      <c r="AC522" s="48"/>
      <c r="AD522" s="46"/>
    </row>
    <row r="523" spans="10:30" s="178" customFormat="1" ht="15.75" x14ac:dyDescent="0.25">
      <c r="J523" s="24"/>
      <c r="L523" s="46"/>
      <c r="M523" s="24"/>
      <c r="O523" s="46"/>
      <c r="P523" s="47"/>
      <c r="Q523" s="46"/>
      <c r="R523" s="46"/>
      <c r="S523" s="48"/>
      <c r="T523" s="24"/>
      <c r="U523" s="46"/>
      <c r="V523" s="48"/>
      <c r="W523" s="24"/>
      <c r="X523" s="46"/>
      <c r="Y523" s="48"/>
      <c r="Z523" s="46"/>
      <c r="AA523" s="46"/>
      <c r="AB523" s="48"/>
      <c r="AC523" s="48"/>
      <c r="AD523" s="46"/>
    </row>
    <row r="524" spans="10:30" s="178" customFormat="1" ht="15.75" x14ac:dyDescent="0.25">
      <c r="J524" s="24"/>
      <c r="L524" s="46"/>
      <c r="M524" s="24"/>
      <c r="O524" s="46"/>
      <c r="P524" s="47"/>
      <c r="Q524" s="46"/>
      <c r="R524" s="46"/>
      <c r="S524" s="48"/>
      <c r="T524" s="24"/>
      <c r="U524" s="46"/>
      <c r="V524" s="48"/>
      <c r="W524" s="24"/>
      <c r="X524" s="46"/>
      <c r="Y524" s="48"/>
      <c r="Z524" s="46"/>
      <c r="AA524" s="46"/>
      <c r="AB524" s="48"/>
      <c r="AC524" s="48"/>
      <c r="AD524" s="46"/>
    </row>
    <row r="525" spans="10:30" s="178" customFormat="1" ht="15.75" x14ac:dyDescent="0.25">
      <c r="J525" s="24"/>
      <c r="L525" s="46"/>
      <c r="M525" s="24"/>
      <c r="O525" s="46"/>
      <c r="P525" s="47"/>
      <c r="Q525" s="46"/>
      <c r="R525" s="46"/>
      <c r="S525" s="48"/>
      <c r="T525" s="24"/>
      <c r="U525" s="46"/>
      <c r="V525" s="48"/>
      <c r="W525" s="24"/>
      <c r="X525" s="46"/>
      <c r="Y525" s="48"/>
      <c r="Z525" s="46"/>
      <c r="AA525" s="46"/>
      <c r="AB525" s="48"/>
      <c r="AC525" s="48"/>
      <c r="AD525" s="46"/>
    </row>
    <row r="526" spans="10:30" s="178" customFormat="1" ht="15.75" x14ac:dyDescent="0.25">
      <c r="J526" s="24"/>
      <c r="L526" s="46"/>
      <c r="M526" s="24"/>
      <c r="O526" s="46"/>
      <c r="P526" s="47"/>
      <c r="Q526" s="46"/>
      <c r="R526" s="46"/>
      <c r="S526" s="48"/>
      <c r="T526" s="24"/>
      <c r="U526" s="46"/>
      <c r="V526" s="48"/>
      <c r="W526" s="24"/>
      <c r="X526" s="46"/>
      <c r="Y526" s="48"/>
      <c r="Z526" s="46"/>
      <c r="AA526" s="46"/>
      <c r="AB526" s="48"/>
      <c r="AC526" s="48"/>
      <c r="AD526" s="46"/>
    </row>
    <row r="527" spans="10:30" s="178" customFormat="1" ht="15.75" x14ac:dyDescent="0.25">
      <c r="J527" s="24"/>
      <c r="L527" s="46"/>
      <c r="M527" s="24"/>
      <c r="O527" s="46"/>
      <c r="P527" s="47"/>
      <c r="Q527" s="46"/>
      <c r="R527" s="46"/>
      <c r="S527" s="48"/>
      <c r="T527" s="24"/>
      <c r="U527" s="46"/>
      <c r="V527" s="48"/>
      <c r="W527" s="24"/>
      <c r="X527" s="46"/>
      <c r="Y527" s="48"/>
      <c r="Z527" s="46"/>
      <c r="AA527" s="46"/>
      <c r="AB527" s="48"/>
      <c r="AC527" s="48"/>
      <c r="AD527" s="46"/>
    </row>
    <row r="528" spans="10:30" s="178" customFormat="1" ht="15.75" x14ac:dyDescent="0.25">
      <c r="J528" s="24"/>
      <c r="L528" s="46"/>
      <c r="M528" s="24"/>
      <c r="O528" s="46"/>
      <c r="P528" s="47"/>
      <c r="Q528" s="46"/>
      <c r="R528" s="46"/>
      <c r="S528" s="48"/>
      <c r="T528" s="24"/>
      <c r="U528" s="46"/>
      <c r="V528" s="48"/>
      <c r="W528" s="24"/>
      <c r="X528" s="46"/>
      <c r="Y528" s="48"/>
      <c r="Z528" s="46"/>
      <c r="AA528" s="46"/>
      <c r="AB528" s="48"/>
      <c r="AC528" s="48"/>
      <c r="AD528" s="46"/>
    </row>
    <row r="529" spans="10:30" s="178" customFormat="1" ht="15.75" x14ac:dyDescent="0.25">
      <c r="J529" s="24"/>
      <c r="L529" s="46"/>
      <c r="M529" s="24"/>
      <c r="O529" s="46"/>
      <c r="P529" s="47"/>
      <c r="Q529" s="46"/>
      <c r="R529" s="46"/>
      <c r="S529" s="48"/>
      <c r="T529" s="24"/>
      <c r="U529" s="46"/>
      <c r="V529" s="48"/>
      <c r="W529" s="24"/>
      <c r="X529" s="46"/>
      <c r="Y529" s="48"/>
      <c r="Z529" s="46"/>
      <c r="AA529" s="46"/>
      <c r="AB529" s="48"/>
      <c r="AC529" s="48"/>
      <c r="AD529" s="46"/>
    </row>
    <row r="530" spans="10:30" s="178" customFormat="1" ht="15.75" x14ac:dyDescent="0.25">
      <c r="J530" s="24"/>
      <c r="L530" s="46"/>
      <c r="M530" s="24"/>
      <c r="O530" s="46"/>
      <c r="P530" s="47"/>
      <c r="Q530" s="46"/>
      <c r="R530" s="46"/>
      <c r="S530" s="48"/>
      <c r="T530" s="24"/>
      <c r="U530" s="46"/>
      <c r="V530" s="48"/>
      <c r="W530" s="24"/>
      <c r="X530" s="46"/>
      <c r="Y530" s="48"/>
      <c r="Z530" s="46"/>
      <c r="AA530" s="46"/>
      <c r="AB530" s="48"/>
      <c r="AC530" s="48"/>
      <c r="AD530" s="46"/>
    </row>
    <row r="531" spans="10:30" s="178" customFormat="1" ht="15.75" x14ac:dyDescent="0.25">
      <c r="J531" s="24"/>
      <c r="L531" s="46"/>
      <c r="M531" s="24"/>
      <c r="O531" s="46"/>
      <c r="P531" s="47"/>
      <c r="Q531" s="46"/>
      <c r="R531" s="46"/>
      <c r="S531" s="48"/>
      <c r="T531" s="24"/>
      <c r="U531" s="46"/>
      <c r="V531" s="48"/>
      <c r="W531" s="24"/>
      <c r="X531" s="46"/>
      <c r="Y531" s="48"/>
      <c r="Z531" s="46"/>
      <c r="AA531" s="46"/>
      <c r="AB531" s="48"/>
      <c r="AC531" s="48"/>
      <c r="AD531" s="46"/>
    </row>
    <row r="532" spans="10:30" s="178" customFormat="1" ht="15.75" x14ac:dyDescent="0.25">
      <c r="J532" s="24"/>
      <c r="L532" s="46"/>
      <c r="M532" s="24"/>
      <c r="O532" s="46"/>
      <c r="P532" s="47"/>
      <c r="Q532" s="46"/>
      <c r="R532" s="46"/>
      <c r="S532" s="48"/>
      <c r="T532" s="24"/>
      <c r="U532" s="46"/>
      <c r="V532" s="48"/>
      <c r="W532" s="24"/>
      <c r="X532" s="46"/>
      <c r="Y532" s="48"/>
      <c r="Z532" s="46"/>
      <c r="AA532" s="46"/>
      <c r="AB532" s="48"/>
      <c r="AC532" s="48"/>
      <c r="AD532" s="46"/>
    </row>
    <row r="533" spans="10:30" s="178" customFormat="1" ht="15.75" x14ac:dyDescent="0.25">
      <c r="J533" s="24"/>
      <c r="L533" s="46"/>
      <c r="M533" s="24"/>
      <c r="O533" s="46"/>
      <c r="P533" s="47"/>
      <c r="Q533" s="46"/>
      <c r="R533" s="46"/>
      <c r="S533" s="48"/>
      <c r="T533" s="24"/>
      <c r="U533" s="46"/>
      <c r="V533" s="48"/>
      <c r="W533" s="24"/>
      <c r="X533" s="46"/>
      <c r="Y533" s="48"/>
      <c r="Z533" s="46"/>
      <c r="AA533" s="46"/>
      <c r="AB533" s="48"/>
      <c r="AC533" s="48"/>
      <c r="AD533" s="46"/>
    </row>
    <row r="534" spans="10:30" s="178" customFormat="1" ht="15.75" x14ac:dyDescent="0.25">
      <c r="J534" s="24"/>
      <c r="L534" s="46"/>
      <c r="M534" s="24"/>
      <c r="O534" s="46"/>
      <c r="P534" s="47"/>
      <c r="Q534" s="46"/>
      <c r="R534" s="46"/>
      <c r="S534" s="48"/>
      <c r="T534" s="24"/>
      <c r="U534" s="46"/>
      <c r="V534" s="48"/>
      <c r="W534" s="24"/>
      <c r="X534" s="46"/>
      <c r="Y534" s="48"/>
      <c r="Z534" s="46"/>
      <c r="AA534" s="46"/>
      <c r="AB534" s="48"/>
      <c r="AC534" s="48"/>
      <c r="AD534" s="46"/>
    </row>
    <row r="535" spans="10:30" s="178" customFormat="1" ht="15.75" x14ac:dyDescent="0.25">
      <c r="J535" s="24"/>
      <c r="L535" s="46"/>
      <c r="M535" s="24"/>
      <c r="O535" s="46"/>
      <c r="P535" s="47"/>
      <c r="Q535" s="46"/>
      <c r="R535" s="46"/>
      <c r="S535" s="48"/>
      <c r="T535" s="24"/>
      <c r="U535" s="46"/>
      <c r="V535" s="48"/>
      <c r="W535" s="24"/>
      <c r="X535" s="46"/>
      <c r="Y535" s="48"/>
      <c r="Z535" s="46"/>
      <c r="AA535" s="46"/>
      <c r="AB535" s="48"/>
      <c r="AC535" s="48"/>
      <c r="AD535" s="46"/>
    </row>
    <row r="536" spans="10:30" s="178" customFormat="1" ht="15.75" x14ac:dyDescent="0.25">
      <c r="J536" s="24"/>
      <c r="L536" s="46"/>
      <c r="M536" s="24"/>
      <c r="O536" s="46"/>
      <c r="P536" s="47"/>
      <c r="Q536" s="46"/>
      <c r="R536" s="46"/>
      <c r="S536" s="48"/>
      <c r="T536" s="24"/>
      <c r="U536" s="46"/>
      <c r="V536" s="48"/>
      <c r="W536" s="24"/>
      <c r="X536" s="46"/>
      <c r="Y536" s="48"/>
      <c r="Z536" s="46"/>
      <c r="AA536" s="46"/>
      <c r="AB536" s="48"/>
      <c r="AC536" s="48"/>
      <c r="AD536" s="46"/>
    </row>
    <row r="537" spans="10:30" s="178" customFormat="1" ht="15.75" x14ac:dyDescent="0.25">
      <c r="J537" s="24"/>
      <c r="L537" s="46"/>
      <c r="M537" s="24"/>
      <c r="O537" s="46"/>
      <c r="P537" s="47"/>
      <c r="Q537" s="46"/>
      <c r="R537" s="46"/>
      <c r="S537" s="48"/>
      <c r="T537" s="24"/>
      <c r="U537" s="46"/>
      <c r="V537" s="48"/>
      <c r="W537" s="24"/>
      <c r="X537" s="46"/>
      <c r="Y537" s="48"/>
      <c r="Z537" s="46"/>
      <c r="AA537" s="46"/>
      <c r="AB537" s="48"/>
      <c r="AC537" s="48"/>
      <c r="AD537" s="46"/>
    </row>
    <row r="538" spans="10:30" s="178" customFormat="1" ht="15.75" x14ac:dyDescent="0.25">
      <c r="J538" s="24"/>
      <c r="L538" s="46"/>
      <c r="M538" s="24"/>
      <c r="O538" s="46"/>
      <c r="P538" s="47"/>
      <c r="Q538" s="46"/>
      <c r="R538" s="46"/>
      <c r="S538" s="48"/>
      <c r="T538" s="24"/>
      <c r="U538" s="46"/>
      <c r="V538" s="48"/>
      <c r="W538" s="24"/>
      <c r="X538" s="46"/>
      <c r="Y538" s="48"/>
      <c r="Z538" s="46"/>
      <c r="AA538" s="46"/>
      <c r="AB538" s="48"/>
      <c r="AC538" s="48"/>
      <c r="AD538" s="46"/>
    </row>
    <row r="539" spans="10:30" s="178" customFormat="1" ht="15.75" x14ac:dyDescent="0.25">
      <c r="J539" s="24"/>
      <c r="L539" s="46"/>
      <c r="M539" s="24"/>
      <c r="O539" s="46"/>
      <c r="P539" s="47"/>
      <c r="Q539" s="46"/>
      <c r="R539" s="46"/>
      <c r="S539" s="48"/>
      <c r="T539" s="24"/>
      <c r="U539" s="46"/>
      <c r="V539" s="48"/>
      <c r="W539" s="24"/>
      <c r="X539" s="46"/>
      <c r="Y539" s="48"/>
      <c r="Z539" s="46"/>
      <c r="AA539" s="46"/>
      <c r="AB539" s="48"/>
      <c r="AC539" s="48"/>
      <c r="AD539" s="46"/>
    </row>
    <row r="540" spans="10:30" s="178" customFormat="1" ht="15.75" x14ac:dyDescent="0.25">
      <c r="J540" s="24"/>
      <c r="L540" s="46"/>
      <c r="M540" s="24"/>
      <c r="O540" s="46"/>
      <c r="P540" s="47"/>
      <c r="Q540" s="46"/>
      <c r="R540" s="46"/>
      <c r="S540" s="48"/>
      <c r="T540" s="24"/>
      <c r="U540" s="46"/>
      <c r="V540" s="48"/>
      <c r="W540" s="24"/>
      <c r="X540" s="46"/>
      <c r="Y540" s="48"/>
      <c r="Z540" s="46"/>
      <c r="AA540" s="46"/>
      <c r="AB540" s="48"/>
      <c r="AC540" s="48"/>
      <c r="AD540" s="46"/>
    </row>
    <row r="541" spans="10:30" s="178" customFormat="1" ht="15.75" x14ac:dyDescent="0.25">
      <c r="J541" s="24"/>
      <c r="L541" s="46"/>
      <c r="M541" s="24"/>
      <c r="O541" s="46"/>
      <c r="P541" s="47"/>
      <c r="Q541" s="46"/>
      <c r="R541" s="46"/>
      <c r="S541" s="48"/>
      <c r="T541" s="24"/>
      <c r="U541" s="46"/>
      <c r="V541" s="48"/>
      <c r="W541" s="24"/>
      <c r="X541" s="46"/>
      <c r="Y541" s="48"/>
      <c r="Z541" s="46"/>
      <c r="AA541" s="46"/>
      <c r="AB541" s="48"/>
      <c r="AC541" s="48"/>
      <c r="AD541" s="46"/>
    </row>
    <row r="542" spans="10:30" s="178" customFormat="1" ht="15.75" x14ac:dyDescent="0.25">
      <c r="J542" s="24"/>
      <c r="L542" s="46"/>
      <c r="M542" s="24"/>
      <c r="O542" s="46"/>
      <c r="P542" s="47"/>
      <c r="Q542" s="46"/>
      <c r="R542" s="46"/>
      <c r="S542" s="48"/>
      <c r="T542" s="24"/>
      <c r="U542" s="46"/>
      <c r="V542" s="48"/>
      <c r="W542" s="24"/>
      <c r="X542" s="46"/>
      <c r="Y542" s="48"/>
      <c r="Z542" s="46"/>
      <c r="AA542" s="46"/>
      <c r="AB542" s="48"/>
      <c r="AC542" s="48"/>
      <c r="AD542" s="46"/>
    </row>
    <row r="543" spans="10:30" s="178" customFormat="1" ht="15.75" x14ac:dyDescent="0.25">
      <c r="J543" s="24"/>
      <c r="L543" s="46"/>
      <c r="M543" s="24"/>
      <c r="O543" s="46"/>
      <c r="P543" s="47"/>
      <c r="Q543" s="46"/>
      <c r="R543" s="46"/>
      <c r="S543" s="48"/>
      <c r="T543" s="24"/>
      <c r="U543" s="46"/>
      <c r="V543" s="48"/>
      <c r="W543" s="24"/>
      <c r="X543" s="46"/>
      <c r="Y543" s="48"/>
      <c r="Z543" s="46"/>
      <c r="AA543" s="46"/>
      <c r="AB543" s="48"/>
      <c r="AC543" s="48"/>
      <c r="AD543" s="46"/>
    </row>
    <row r="544" spans="10:30" s="178" customFormat="1" ht="15.75" x14ac:dyDescent="0.25">
      <c r="J544" s="24"/>
      <c r="L544" s="46"/>
      <c r="M544" s="24"/>
      <c r="O544" s="46"/>
      <c r="P544" s="47"/>
      <c r="Q544" s="46"/>
      <c r="R544" s="46"/>
      <c r="S544" s="48"/>
      <c r="T544" s="24"/>
      <c r="U544" s="46"/>
      <c r="V544" s="48"/>
      <c r="W544" s="24"/>
      <c r="X544" s="46"/>
      <c r="Y544" s="48"/>
      <c r="Z544" s="46"/>
      <c r="AA544" s="46"/>
      <c r="AB544" s="48"/>
      <c r="AC544" s="48"/>
      <c r="AD544" s="46"/>
    </row>
    <row r="545" spans="10:30" s="178" customFormat="1" ht="15.75" x14ac:dyDescent="0.25">
      <c r="J545" s="24"/>
      <c r="L545" s="46"/>
      <c r="M545" s="24"/>
      <c r="O545" s="46"/>
      <c r="P545" s="47"/>
      <c r="Q545" s="46"/>
      <c r="R545" s="46"/>
      <c r="S545" s="48"/>
      <c r="T545" s="24"/>
      <c r="U545" s="46"/>
      <c r="V545" s="48"/>
      <c r="W545" s="24"/>
      <c r="X545" s="46"/>
      <c r="Y545" s="48"/>
      <c r="Z545" s="46"/>
      <c r="AA545" s="46"/>
      <c r="AB545" s="48"/>
      <c r="AC545" s="48"/>
      <c r="AD545" s="46"/>
    </row>
    <row r="546" spans="10:30" s="178" customFormat="1" ht="15.75" x14ac:dyDescent="0.25">
      <c r="J546" s="24"/>
      <c r="L546" s="46"/>
      <c r="M546" s="24"/>
      <c r="O546" s="46"/>
      <c r="P546" s="47"/>
      <c r="Q546" s="46"/>
      <c r="R546" s="46"/>
      <c r="S546" s="48"/>
      <c r="T546" s="24"/>
      <c r="U546" s="46"/>
      <c r="V546" s="48"/>
      <c r="W546" s="24"/>
      <c r="X546" s="46"/>
      <c r="Y546" s="48"/>
      <c r="Z546" s="46"/>
      <c r="AA546" s="46"/>
      <c r="AB546" s="48"/>
      <c r="AC546" s="48"/>
      <c r="AD546" s="46"/>
    </row>
    <row r="547" spans="10:30" s="178" customFormat="1" ht="15.75" x14ac:dyDescent="0.25">
      <c r="J547" s="24"/>
      <c r="L547" s="46"/>
      <c r="M547" s="24"/>
      <c r="O547" s="46"/>
      <c r="P547" s="47"/>
      <c r="Q547" s="46"/>
      <c r="R547" s="46"/>
      <c r="S547" s="48"/>
      <c r="T547" s="24"/>
      <c r="U547" s="46"/>
      <c r="V547" s="48"/>
      <c r="W547" s="24"/>
      <c r="X547" s="46"/>
      <c r="Y547" s="48"/>
      <c r="Z547" s="46"/>
      <c r="AA547" s="46"/>
      <c r="AB547" s="48"/>
      <c r="AC547" s="48"/>
      <c r="AD547" s="46"/>
    </row>
    <row r="548" spans="10:30" s="178" customFormat="1" ht="15.75" x14ac:dyDescent="0.25">
      <c r="J548" s="24"/>
      <c r="L548" s="46"/>
      <c r="M548" s="24"/>
      <c r="O548" s="46"/>
      <c r="P548" s="47"/>
      <c r="Q548" s="46"/>
      <c r="R548" s="46"/>
      <c r="S548" s="48"/>
      <c r="T548" s="24"/>
      <c r="U548" s="46"/>
      <c r="V548" s="48"/>
      <c r="W548" s="24"/>
      <c r="X548" s="46"/>
      <c r="Y548" s="48"/>
      <c r="Z548" s="46"/>
      <c r="AA548" s="46"/>
      <c r="AB548" s="48"/>
      <c r="AC548" s="48"/>
      <c r="AD548" s="46"/>
    </row>
    <row r="549" spans="10:30" s="178" customFormat="1" ht="15.75" x14ac:dyDescent="0.25">
      <c r="J549" s="24"/>
      <c r="L549" s="46"/>
      <c r="M549" s="24"/>
      <c r="O549" s="46"/>
      <c r="P549" s="47"/>
      <c r="Q549" s="46"/>
      <c r="R549" s="46"/>
      <c r="S549" s="48"/>
      <c r="T549" s="24"/>
      <c r="U549" s="46"/>
      <c r="V549" s="48"/>
      <c r="W549" s="24"/>
      <c r="X549" s="46"/>
      <c r="Y549" s="48"/>
      <c r="Z549" s="46"/>
      <c r="AA549" s="46"/>
      <c r="AB549" s="48"/>
      <c r="AC549" s="48"/>
      <c r="AD549" s="46"/>
    </row>
    <row r="550" spans="10:30" s="178" customFormat="1" ht="15.75" x14ac:dyDescent="0.25">
      <c r="J550" s="24"/>
      <c r="L550" s="46"/>
      <c r="M550" s="24"/>
      <c r="O550" s="46"/>
      <c r="P550" s="47"/>
      <c r="Q550" s="46"/>
      <c r="R550" s="46"/>
      <c r="S550" s="48"/>
      <c r="T550" s="24"/>
      <c r="U550" s="46"/>
      <c r="V550" s="48"/>
      <c r="W550" s="24"/>
      <c r="X550" s="46"/>
      <c r="Y550" s="48"/>
      <c r="Z550" s="46"/>
      <c r="AA550" s="46"/>
      <c r="AB550" s="48"/>
      <c r="AC550" s="48"/>
      <c r="AD550" s="46"/>
    </row>
    <row r="551" spans="10:30" s="178" customFormat="1" ht="15.75" x14ac:dyDescent="0.25">
      <c r="J551" s="24"/>
      <c r="L551" s="46"/>
      <c r="M551" s="24"/>
      <c r="O551" s="46"/>
      <c r="P551" s="47"/>
      <c r="Q551" s="46"/>
      <c r="R551" s="46"/>
      <c r="S551" s="48"/>
      <c r="T551" s="24"/>
      <c r="U551" s="46"/>
      <c r="V551" s="48"/>
      <c r="W551" s="24"/>
      <c r="X551" s="46"/>
      <c r="Y551" s="48"/>
      <c r="Z551" s="46"/>
      <c r="AA551" s="46"/>
      <c r="AB551" s="48"/>
      <c r="AC551" s="48"/>
      <c r="AD551" s="46"/>
    </row>
    <row r="552" spans="10:30" s="178" customFormat="1" ht="15.75" x14ac:dyDescent="0.25">
      <c r="J552" s="24"/>
      <c r="L552" s="46"/>
      <c r="M552" s="24"/>
      <c r="O552" s="46"/>
      <c r="P552" s="47"/>
      <c r="Q552" s="46"/>
      <c r="R552" s="46"/>
      <c r="S552" s="48"/>
      <c r="T552" s="24"/>
      <c r="U552" s="46"/>
      <c r="V552" s="48"/>
      <c r="W552" s="24"/>
      <c r="X552" s="46"/>
      <c r="Y552" s="48"/>
      <c r="Z552" s="46"/>
      <c r="AA552" s="46"/>
      <c r="AB552" s="48"/>
      <c r="AC552" s="48"/>
      <c r="AD552" s="46"/>
    </row>
    <row r="553" spans="10:30" s="178" customFormat="1" ht="15.75" x14ac:dyDescent="0.25">
      <c r="J553" s="24"/>
      <c r="L553" s="46"/>
      <c r="M553" s="24"/>
      <c r="O553" s="46"/>
      <c r="P553" s="47"/>
      <c r="Q553" s="46"/>
      <c r="R553" s="46"/>
      <c r="S553" s="48"/>
      <c r="T553" s="24"/>
      <c r="U553" s="46"/>
      <c r="V553" s="48"/>
      <c r="W553" s="24"/>
      <c r="X553" s="46"/>
      <c r="Y553" s="48"/>
      <c r="Z553" s="46"/>
      <c r="AA553" s="46"/>
      <c r="AB553" s="48"/>
      <c r="AC553" s="48"/>
      <c r="AD553" s="46"/>
    </row>
    <row r="554" spans="10:30" s="178" customFormat="1" ht="15.75" x14ac:dyDescent="0.25">
      <c r="J554" s="24"/>
      <c r="L554" s="46"/>
      <c r="M554" s="24"/>
      <c r="O554" s="46"/>
      <c r="P554" s="47"/>
      <c r="Q554" s="46"/>
      <c r="R554" s="46"/>
      <c r="S554" s="48"/>
      <c r="T554" s="24"/>
      <c r="U554" s="46"/>
      <c r="V554" s="48"/>
      <c r="W554" s="24"/>
      <c r="X554" s="46"/>
      <c r="Y554" s="48"/>
      <c r="Z554" s="46"/>
      <c r="AA554" s="46"/>
      <c r="AB554" s="48"/>
      <c r="AC554" s="48"/>
      <c r="AD554" s="46"/>
    </row>
    <row r="555" spans="10:30" s="178" customFormat="1" ht="15.75" x14ac:dyDescent="0.25">
      <c r="J555" s="24"/>
      <c r="L555" s="46"/>
      <c r="M555" s="24"/>
      <c r="O555" s="46"/>
      <c r="P555" s="47"/>
      <c r="Q555" s="46"/>
      <c r="R555" s="46"/>
      <c r="S555" s="48"/>
      <c r="T555" s="24"/>
      <c r="U555" s="46"/>
      <c r="V555" s="48"/>
      <c r="W555" s="24"/>
      <c r="X555" s="46"/>
      <c r="Y555" s="48"/>
      <c r="Z555" s="46"/>
      <c r="AA555" s="46"/>
      <c r="AB555" s="48"/>
      <c r="AC555" s="48"/>
      <c r="AD555" s="46"/>
    </row>
    <row r="556" spans="10:30" s="178" customFormat="1" ht="15.75" x14ac:dyDescent="0.25">
      <c r="J556" s="24"/>
      <c r="L556" s="46"/>
      <c r="M556" s="24"/>
      <c r="O556" s="46"/>
      <c r="P556" s="47"/>
      <c r="Q556" s="46"/>
      <c r="R556" s="46"/>
      <c r="S556" s="48"/>
      <c r="T556" s="24"/>
      <c r="U556" s="46"/>
      <c r="V556" s="48"/>
      <c r="W556" s="24"/>
      <c r="X556" s="46"/>
      <c r="Y556" s="48"/>
      <c r="Z556" s="46"/>
      <c r="AA556" s="46"/>
      <c r="AB556" s="48"/>
      <c r="AC556" s="48"/>
      <c r="AD556" s="46"/>
    </row>
    <row r="557" spans="10:30" s="178" customFormat="1" ht="15.75" x14ac:dyDescent="0.25">
      <c r="J557" s="24"/>
      <c r="L557" s="46"/>
      <c r="M557" s="24"/>
      <c r="O557" s="46"/>
      <c r="P557" s="47"/>
      <c r="Q557" s="46"/>
      <c r="R557" s="46"/>
      <c r="S557" s="48"/>
      <c r="T557" s="24"/>
      <c r="U557" s="46"/>
      <c r="V557" s="48"/>
      <c r="W557" s="24"/>
      <c r="X557" s="46"/>
      <c r="Y557" s="48"/>
      <c r="Z557" s="46"/>
      <c r="AA557" s="46"/>
      <c r="AB557" s="48"/>
      <c r="AC557" s="48"/>
      <c r="AD557" s="46"/>
    </row>
    <row r="558" spans="10:30" s="178" customFormat="1" ht="15.75" x14ac:dyDescent="0.25">
      <c r="J558" s="24"/>
      <c r="L558" s="46"/>
      <c r="M558" s="24"/>
      <c r="O558" s="46"/>
      <c r="P558" s="47"/>
      <c r="Q558" s="46"/>
      <c r="R558" s="46"/>
      <c r="S558" s="48"/>
      <c r="T558" s="24"/>
      <c r="U558" s="46"/>
      <c r="V558" s="48"/>
      <c r="W558" s="24"/>
      <c r="X558" s="46"/>
      <c r="Y558" s="48"/>
      <c r="Z558" s="46"/>
      <c r="AA558" s="46"/>
      <c r="AB558" s="48"/>
      <c r="AC558" s="48"/>
      <c r="AD558" s="46"/>
    </row>
    <row r="559" spans="10:30" s="178" customFormat="1" ht="15.75" x14ac:dyDescent="0.25">
      <c r="J559" s="24"/>
      <c r="L559" s="46"/>
      <c r="M559" s="24"/>
      <c r="O559" s="46"/>
      <c r="P559" s="47"/>
      <c r="Q559" s="46"/>
      <c r="R559" s="46"/>
      <c r="S559" s="48"/>
      <c r="T559" s="24"/>
      <c r="U559" s="46"/>
      <c r="V559" s="48"/>
      <c r="W559" s="24"/>
      <c r="X559" s="46"/>
      <c r="Y559" s="48"/>
      <c r="Z559" s="46"/>
      <c r="AA559" s="46"/>
      <c r="AB559" s="48"/>
      <c r="AC559" s="48"/>
      <c r="AD559" s="46"/>
    </row>
    <row r="560" spans="10:30" s="178" customFormat="1" ht="15.75" x14ac:dyDescent="0.25">
      <c r="J560" s="24"/>
      <c r="L560" s="46"/>
      <c r="M560" s="24"/>
      <c r="O560" s="46"/>
      <c r="P560" s="47"/>
      <c r="Q560" s="46"/>
      <c r="R560" s="46"/>
      <c r="S560" s="48"/>
      <c r="T560" s="24"/>
      <c r="U560" s="46"/>
      <c r="V560" s="48"/>
      <c r="W560" s="24"/>
      <c r="X560" s="46"/>
      <c r="Y560" s="48"/>
      <c r="Z560" s="46"/>
      <c r="AA560" s="46"/>
      <c r="AB560" s="48"/>
      <c r="AC560" s="48"/>
      <c r="AD560" s="46"/>
    </row>
    <row r="561" spans="10:30" s="178" customFormat="1" ht="15.75" x14ac:dyDescent="0.25">
      <c r="J561" s="24"/>
      <c r="L561" s="46"/>
      <c r="M561" s="24"/>
      <c r="O561" s="46"/>
      <c r="P561" s="47"/>
      <c r="Q561" s="46"/>
      <c r="R561" s="46"/>
      <c r="S561" s="48"/>
      <c r="T561" s="24"/>
      <c r="U561" s="46"/>
      <c r="V561" s="48"/>
      <c r="W561" s="24"/>
      <c r="X561" s="46"/>
      <c r="Y561" s="48"/>
      <c r="Z561" s="46"/>
      <c r="AA561" s="46"/>
      <c r="AB561" s="48"/>
      <c r="AC561" s="48"/>
      <c r="AD561" s="46"/>
    </row>
    <row r="562" spans="10:30" s="178" customFormat="1" ht="15.75" x14ac:dyDescent="0.25">
      <c r="J562" s="24"/>
      <c r="L562" s="46"/>
      <c r="M562" s="24"/>
      <c r="O562" s="46"/>
      <c r="P562" s="47"/>
      <c r="Q562" s="46"/>
      <c r="R562" s="46"/>
      <c r="S562" s="48"/>
      <c r="T562" s="24"/>
      <c r="U562" s="46"/>
      <c r="V562" s="48"/>
      <c r="W562" s="24"/>
      <c r="X562" s="46"/>
      <c r="Y562" s="48"/>
      <c r="Z562" s="46"/>
      <c r="AA562" s="46"/>
      <c r="AB562" s="48"/>
      <c r="AC562" s="48"/>
      <c r="AD562" s="46"/>
    </row>
    <row r="563" spans="10:30" s="178" customFormat="1" ht="15.75" x14ac:dyDescent="0.25">
      <c r="J563" s="24"/>
      <c r="L563" s="46"/>
      <c r="M563" s="24"/>
      <c r="O563" s="46"/>
      <c r="P563" s="47"/>
      <c r="Q563" s="46"/>
      <c r="R563" s="46"/>
      <c r="S563" s="48"/>
      <c r="T563" s="24"/>
      <c r="U563" s="46"/>
      <c r="V563" s="48"/>
      <c r="W563" s="24"/>
      <c r="X563" s="46"/>
      <c r="Y563" s="48"/>
      <c r="Z563" s="46"/>
      <c r="AA563" s="46"/>
      <c r="AB563" s="48"/>
      <c r="AC563" s="48"/>
      <c r="AD563" s="46"/>
    </row>
    <row r="564" spans="10:30" s="178" customFormat="1" ht="15.75" x14ac:dyDescent="0.25">
      <c r="J564" s="24"/>
      <c r="L564" s="46"/>
      <c r="M564" s="24"/>
      <c r="O564" s="46"/>
      <c r="P564" s="47"/>
      <c r="Q564" s="46"/>
      <c r="R564" s="46"/>
      <c r="S564" s="48"/>
      <c r="T564" s="24"/>
      <c r="U564" s="46"/>
      <c r="V564" s="48"/>
      <c r="W564" s="24"/>
      <c r="X564" s="46"/>
      <c r="Y564" s="48"/>
      <c r="Z564" s="46"/>
      <c r="AA564" s="46"/>
      <c r="AB564" s="48"/>
      <c r="AC564" s="48"/>
      <c r="AD564" s="46"/>
    </row>
    <row r="565" spans="10:30" s="178" customFormat="1" ht="15.75" x14ac:dyDescent="0.25">
      <c r="J565" s="24"/>
      <c r="L565" s="46"/>
      <c r="M565" s="24"/>
      <c r="O565" s="46"/>
      <c r="P565" s="47"/>
      <c r="Q565" s="46"/>
      <c r="R565" s="46"/>
      <c r="S565" s="48"/>
      <c r="T565" s="24"/>
      <c r="U565" s="46"/>
      <c r="V565" s="48"/>
      <c r="W565" s="24"/>
      <c r="X565" s="46"/>
      <c r="Y565" s="48"/>
      <c r="Z565" s="46"/>
      <c r="AA565" s="46"/>
      <c r="AB565" s="48"/>
      <c r="AC565" s="48"/>
      <c r="AD565" s="46"/>
    </row>
    <row r="566" spans="10:30" s="178" customFormat="1" ht="15.75" x14ac:dyDescent="0.25">
      <c r="J566" s="24"/>
      <c r="L566" s="46"/>
      <c r="M566" s="24"/>
      <c r="O566" s="46"/>
      <c r="P566" s="47"/>
      <c r="Q566" s="46"/>
      <c r="R566" s="46"/>
      <c r="S566" s="48"/>
      <c r="T566" s="24"/>
      <c r="U566" s="46"/>
      <c r="V566" s="48"/>
      <c r="W566" s="24"/>
      <c r="X566" s="46"/>
      <c r="Y566" s="48"/>
      <c r="Z566" s="46"/>
      <c r="AA566" s="46"/>
      <c r="AB566" s="48"/>
      <c r="AC566" s="48"/>
      <c r="AD566" s="46"/>
    </row>
    <row r="567" spans="10:30" s="178" customFormat="1" ht="15.75" x14ac:dyDescent="0.25">
      <c r="J567" s="24"/>
      <c r="L567" s="46"/>
      <c r="M567" s="24"/>
      <c r="O567" s="46"/>
      <c r="P567" s="47"/>
      <c r="Q567" s="46"/>
      <c r="R567" s="46"/>
      <c r="S567" s="48"/>
      <c r="T567" s="24"/>
      <c r="U567" s="46"/>
      <c r="V567" s="48"/>
      <c r="W567" s="24"/>
      <c r="X567" s="46"/>
      <c r="Y567" s="48"/>
      <c r="Z567" s="46"/>
      <c r="AA567" s="46"/>
      <c r="AB567" s="48"/>
      <c r="AC567" s="48"/>
      <c r="AD567" s="46"/>
    </row>
    <row r="568" spans="10:30" s="178" customFormat="1" ht="15.75" x14ac:dyDescent="0.25">
      <c r="J568" s="24"/>
      <c r="L568" s="46"/>
      <c r="M568" s="24"/>
      <c r="O568" s="46"/>
      <c r="P568" s="47"/>
      <c r="Q568" s="46"/>
      <c r="R568" s="46"/>
      <c r="S568" s="48"/>
      <c r="T568" s="24"/>
      <c r="U568" s="46"/>
      <c r="V568" s="48"/>
      <c r="W568" s="24"/>
      <c r="X568" s="46"/>
      <c r="Y568" s="48"/>
      <c r="Z568" s="46"/>
      <c r="AA568" s="46"/>
      <c r="AB568" s="48"/>
      <c r="AC568" s="48"/>
      <c r="AD568" s="46"/>
    </row>
    <row r="569" spans="10:30" s="178" customFormat="1" ht="15.75" x14ac:dyDescent="0.25">
      <c r="J569" s="24"/>
      <c r="L569" s="46"/>
      <c r="M569" s="24"/>
      <c r="O569" s="46"/>
      <c r="P569" s="47"/>
      <c r="Q569" s="46"/>
      <c r="R569" s="46"/>
      <c r="S569" s="48"/>
      <c r="T569" s="24"/>
      <c r="U569" s="46"/>
      <c r="V569" s="48"/>
      <c r="W569" s="24"/>
      <c r="X569" s="46"/>
      <c r="Y569" s="48"/>
      <c r="Z569" s="46"/>
      <c r="AA569" s="46"/>
      <c r="AB569" s="48"/>
      <c r="AC569" s="48"/>
      <c r="AD569" s="46"/>
    </row>
    <row r="570" spans="10:30" s="178" customFormat="1" ht="15.75" x14ac:dyDescent="0.25">
      <c r="J570" s="24"/>
      <c r="L570" s="46"/>
      <c r="M570" s="24"/>
      <c r="O570" s="46"/>
      <c r="P570" s="47"/>
      <c r="Q570" s="46"/>
      <c r="R570" s="46"/>
      <c r="S570" s="48"/>
      <c r="T570" s="24"/>
      <c r="U570" s="46"/>
      <c r="V570" s="48"/>
      <c r="W570" s="24"/>
      <c r="X570" s="46"/>
      <c r="Y570" s="48"/>
      <c r="Z570" s="46"/>
      <c r="AA570" s="46"/>
      <c r="AB570" s="48"/>
      <c r="AC570" s="48"/>
      <c r="AD570" s="46"/>
    </row>
    <row r="571" spans="10:30" s="178" customFormat="1" ht="15.75" x14ac:dyDescent="0.25">
      <c r="J571" s="24"/>
      <c r="L571" s="46"/>
      <c r="M571" s="24"/>
      <c r="O571" s="46"/>
      <c r="P571" s="47"/>
      <c r="Q571" s="46"/>
      <c r="R571" s="46"/>
      <c r="S571" s="48"/>
      <c r="T571" s="24"/>
      <c r="U571" s="46"/>
      <c r="V571" s="48"/>
      <c r="W571" s="24"/>
      <c r="X571" s="46"/>
      <c r="Y571" s="48"/>
      <c r="Z571" s="46"/>
      <c r="AA571" s="46"/>
      <c r="AB571" s="48"/>
      <c r="AC571" s="48"/>
      <c r="AD571" s="46"/>
    </row>
    <row r="572" spans="10:30" s="178" customFormat="1" ht="15.75" x14ac:dyDescent="0.25">
      <c r="J572" s="24"/>
      <c r="L572" s="46"/>
      <c r="M572" s="24"/>
      <c r="O572" s="46"/>
      <c r="P572" s="47"/>
      <c r="Q572" s="46"/>
      <c r="R572" s="46"/>
      <c r="S572" s="48"/>
      <c r="T572" s="24"/>
      <c r="U572" s="46"/>
      <c r="V572" s="48"/>
      <c r="W572" s="24"/>
      <c r="X572" s="46"/>
      <c r="Y572" s="48"/>
      <c r="Z572" s="46"/>
      <c r="AA572" s="46"/>
      <c r="AB572" s="48"/>
      <c r="AC572" s="48"/>
      <c r="AD572" s="46"/>
    </row>
    <row r="573" spans="10:30" s="178" customFormat="1" ht="15.75" x14ac:dyDescent="0.25">
      <c r="J573" s="24"/>
      <c r="L573" s="46"/>
      <c r="M573" s="24"/>
      <c r="O573" s="46"/>
      <c r="P573" s="47"/>
      <c r="Q573" s="46"/>
      <c r="R573" s="46"/>
      <c r="S573" s="48"/>
      <c r="T573" s="24"/>
      <c r="U573" s="46"/>
      <c r="V573" s="48"/>
      <c r="W573" s="24"/>
      <c r="X573" s="46"/>
      <c r="Y573" s="48"/>
      <c r="Z573" s="46"/>
      <c r="AA573" s="46"/>
      <c r="AB573" s="48"/>
      <c r="AC573" s="48"/>
      <c r="AD573" s="46"/>
    </row>
    <row r="574" spans="10:30" s="178" customFormat="1" ht="15.75" x14ac:dyDescent="0.25">
      <c r="J574" s="24"/>
      <c r="L574" s="46"/>
      <c r="M574" s="24"/>
      <c r="O574" s="46"/>
      <c r="P574" s="47"/>
      <c r="Q574" s="46"/>
      <c r="R574" s="46"/>
      <c r="S574" s="48"/>
      <c r="T574" s="24"/>
      <c r="U574" s="46"/>
      <c r="V574" s="48"/>
      <c r="W574" s="24"/>
      <c r="X574" s="46"/>
      <c r="Y574" s="48"/>
      <c r="Z574" s="46"/>
      <c r="AA574" s="46"/>
      <c r="AB574" s="48"/>
      <c r="AC574" s="48"/>
      <c r="AD574" s="46"/>
    </row>
    <row r="575" spans="10:30" s="178" customFormat="1" ht="15.75" x14ac:dyDescent="0.25">
      <c r="J575" s="24"/>
      <c r="L575" s="46"/>
      <c r="M575" s="24"/>
      <c r="O575" s="46"/>
      <c r="P575" s="47"/>
      <c r="Q575" s="46"/>
      <c r="R575" s="46"/>
      <c r="S575" s="48"/>
      <c r="T575" s="24"/>
      <c r="U575" s="46"/>
      <c r="V575" s="48"/>
      <c r="W575" s="24"/>
      <c r="X575" s="46"/>
      <c r="Y575" s="48"/>
      <c r="Z575" s="46"/>
      <c r="AA575" s="46"/>
      <c r="AB575" s="48"/>
      <c r="AC575" s="48"/>
      <c r="AD575" s="46"/>
    </row>
    <row r="576" spans="10:30" s="178" customFormat="1" ht="15.75" x14ac:dyDescent="0.25">
      <c r="J576" s="24"/>
      <c r="L576" s="46"/>
      <c r="M576" s="24"/>
      <c r="O576" s="46"/>
      <c r="P576" s="47"/>
      <c r="Q576" s="46"/>
      <c r="R576" s="46"/>
      <c r="S576" s="48"/>
      <c r="T576" s="24"/>
      <c r="U576" s="46"/>
      <c r="V576" s="48"/>
      <c r="W576" s="24"/>
      <c r="X576" s="46"/>
      <c r="Y576" s="48"/>
      <c r="Z576" s="46"/>
      <c r="AA576" s="46"/>
      <c r="AB576" s="48"/>
      <c r="AC576" s="48"/>
      <c r="AD576" s="46"/>
    </row>
    <row r="577" spans="10:30" s="178" customFormat="1" ht="15.75" x14ac:dyDescent="0.25">
      <c r="J577" s="24"/>
      <c r="L577" s="46"/>
      <c r="M577" s="24"/>
      <c r="O577" s="46"/>
      <c r="P577" s="47"/>
      <c r="Q577" s="46"/>
      <c r="R577" s="46"/>
      <c r="S577" s="48"/>
      <c r="T577" s="24"/>
      <c r="U577" s="46"/>
      <c r="V577" s="48"/>
      <c r="W577" s="24"/>
      <c r="X577" s="46"/>
      <c r="Y577" s="48"/>
      <c r="Z577" s="46"/>
      <c r="AA577" s="46"/>
      <c r="AB577" s="48"/>
      <c r="AC577" s="48"/>
      <c r="AD577" s="46"/>
    </row>
    <row r="578" spans="10:30" s="178" customFormat="1" ht="15.75" x14ac:dyDescent="0.25">
      <c r="J578" s="24"/>
      <c r="L578" s="46"/>
      <c r="M578" s="24"/>
      <c r="O578" s="46"/>
      <c r="P578" s="47"/>
      <c r="Q578" s="46"/>
      <c r="R578" s="46"/>
      <c r="S578" s="48"/>
      <c r="T578" s="24"/>
      <c r="U578" s="46"/>
      <c r="V578" s="48"/>
      <c r="W578" s="24"/>
      <c r="X578" s="46"/>
      <c r="Y578" s="48"/>
      <c r="Z578" s="46"/>
      <c r="AA578" s="46"/>
      <c r="AB578" s="48"/>
      <c r="AC578" s="48"/>
      <c r="AD578" s="46"/>
    </row>
    <row r="579" spans="10:30" s="178" customFormat="1" ht="15.75" x14ac:dyDescent="0.25">
      <c r="J579" s="24"/>
      <c r="L579" s="46"/>
      <c r="M579" s="24"/>
      <c r="O579" s="46"/>
      <c r="P579" s="47"/>
      <c r="Q579" s="46"/>
      <c r="R579" s="46"/>
      <c r="S579" s="48"/>
      <c r="T579" s="24"/>
      <c r="U579" s="46"/>
      <c r="V579" s="48"/>
      <c r="W579" s="24"/>
      <c r="X579" s="46"/>
      <c r="Y579" s="48"/>
      <c r="Z579" s="46"/>
      <c r="AA579" s="46"/>
      <c r="AB579" s="48"/>
      <c r="AC579" s="48"/>
      <c r="AD579" s="46"/>
    </row>
    <row r="580" spans="10:30" s="178" customFormat="1" ht="15.75" x14ac:dyDescent="0.25">
      <c r="J580" s="24"/>
      <c r="L580" s="46"/>
      <c r="M580" s="24"/>
      <c r="O580" s="46"/>
      <c r="P580" s="47"/>
      <c r="Q580" s="46"/>
      <c r="R580" s="46"/>
      <c r="S580" s="48"/>
      <c r="T580" s="24"/>
      <c r="U580" s="46"/>
      <c r="V580" s="48"/>
      <c r="W580" s="24"/>
      <c r="X580" s="46"/>
      <c r="Y580" s="48"/>
      <c r="Z580" s="46"/>
      <c r="AA580" s="46"/>
      <c r="AB580" s="48"/>
      <c r="AC580" s="48"/>
      <c r="AD580" s="46"/>
    </row>
    <row r="581" spans="10:30" s="178" customFormat="1" ht="15.75" x14ac:dyDescent="0.25">
      <c r="J581" s="24"/>
      <c r="L581" s="46"/>
      <c r="M581" s="24"/>
      <c r="O581" s="46"/>
      <c r="P581" s="47"/>
      <c r="Q581" s="46"/>
      <c r="R581" s="46"/>
      <c r="S581" s="48"/>
      <c r="T581" s="24"/>
      <c r="U581" s="46"/>
      <c r="V581" s="48"/>
      <c r="W581" s="24"/>
      <c r="X581" s="46"/>
      <c r="Y581" s="48"/>
      <c r="Z581" s="46"/>
      <c r="AA581" s="46"/>
      <c r="AB581" s="48"/>
      <c r="AC581" s="48"/>
      <c r="AD581" s="46"/>
    </row>
    <row r="582" spans="10:30" s="178" customFormat="1" ht="15.75" x14ac:dyDescent="0.25">
      <c r="J582" s="24"/>
      <c r="L582" s="46"/>
      <c r="M582" s="24"/>
      <c r="O582" s="46"/>
      <c r="P582" s="47"/>
      <c r="Q582" s="46"/>
      <c r="R582" s="46"/>
      <c r="S582" s="48"/>
      <c r="T582" s="24"/>
      <c r="U582" s="46"/>
      <c r="V582" s="48"/>
      <c r="W582" s="24"/>
      <c r="X582" s="46"/>
      <c r="Y582" s="48"/>
      <c r="Z582" s="46"/>
      <c r="AA582" s="46"/>
      <c r="AB582" s="48"/>
      <c r="AC582" s="48"/>
      <c r="AD582" s="46"/>
    </row>
    <row r="583" spans="10:30" s="178" customFormat="1" ht="15.75" x14ac:dyDescent="0.25">
      <c r="J583" s="24"/>
      <c r="L583" s="46"/>
      <c r="M583" s="24"/>
      <c r="O583" s="46"/>
      <c r="P583" s="47"/>
      <c r="Q583" s="46"/>
      <c r="R583" s="46"/>
      <c r="S583" s="48"/>
      <c r="T583" s="24"/>
      <c r="U583" s="46"/>
      <c r="V583" s="48"/>
      <c r="W583" s="24"/>
      <c r="X583" s="46"/>
      <c r="Y583" s="48"/>
      <c r="Z583" s="46"/>
      <c r="AA583" s="46"/>
      <c r="AB583" s="48"/>
      <c r="AC583" s="48"/>
      <c r="AD583" s="46"/>
    </row>
    <row r="584" spans="10:30" s="178" customFormat="1" ht="15.75" x14ac:dyDescent="0.25">
      <c r="J584" s="24"/>
      <c r="L584" s="46"/>
      <c r="M584" s="24"/>
      <c r="O584" s="46"/>
      <c r="P584" s="47"/>
      <c r="Q584" s="46"/>
      <c r="R584" s="46"/>
      <c r="S584" s="48"/>
      <c r="T584" s="24"/>
      <c r="U584" s="46"/>
      <c r="V584" s="48"/>
      <c r="W584" s="24"/>
      <c r="X584" s="46"/>
      <c r="Y584" s="48"/>
      <c r="Z584" s="46"/>
      <c r="AA584" s="46"/>
      <c r="AB584" s="48"/>
      <c r="AC584" s="48"/>
      <c r="AD584" s="46"/>
    </row>
    <row r="585" spans="10:30" s="178" customFormat="1" ht="15.75" x14ac:dyDescent="0.25">
      <c r="J585" s="24"/>
      <c r="L585" s="46"/>
      <c r="M585" s="24"/>
      <c r="O585" s="46"/>
      <c r="P585" s="47"/>
      <c r="Q585" s="46"/>
      <c r="R585" s="46"/>
      <c r="S585" s="48"/>
      <c r="T585" s="24"/>
      <c r="U585" s="46"/>
      <c r="V585" s="48"/>
      <c r="W585" s="24"/>
      <c r="X585" s="46"/>
      <c r="Y585" s="48"/>
      <c r="Z585" s="46"/>
      <c r="AA585" s="46"/>
      <c r="AB585" s="48"/>
      <c r="AC585" s="48"/>
      <c r="AD585" s="46"/>
    </row>
    <row r="586" spans="10:30" s="178" customFormat="1" ht="15.75" x14ac:dyDescent="0.25">
      <c r="J586" s="24"/>
      <c r="L586" s="46"/>
      <c r="M586" s="24"/>
      <c r="O586" s="46"/>
      <c r="P586" s="47"/>
      <c r="Q586" s="46"/>
      <c r="R586" s="46"/>
      <c r="S586" s="48"/>
      <c r="T586" s="24"/>
      <c r="U586" s="46"/>
      <c r="V586" s="48"/>
      <c r="W586" s="24"/>
      <c r="X586" s="46"/>
      <c r="Y586" s="48"/>
      <c r="Z586" s="46"/>
      <c r="AA586" s="46"/>
      <c r="AB586" s="48"/>
      <c r="AC586" s="48"/>
      <c r="AD586" s="46"/>
    </row>
    <row r="587" spans="10:30" s="178" customFormat="1" ht="15.75" x14ac:dyDescent="0.25">
      <c r="J587" s="24"/>
      <c r="L587" s="46"/>
      <c r="M587" s="24"/>
      <c r="O587" s="46"/>
      <c r="P587" s="47"/>
      <c r="Q587" s="46"/>
      <c r="R587" s="46"/>
      <c r="S587" s="48"/>
      <c r="T587" s="24"/>
      <c r="U587" s="46"/>
      <c r="V587" s="48"/>
      <c r="W587" s="24"/>
      <c r="X587" s="46"/>
      <c r="Y587" s="48"/>
      <c r="Z587" s="46"/>
      <c r="AA587" s="46"/>
      <c r="AB587" s="48"/>
      <c r="AC587" s="48"/>
      <c r="AD587" s="46"/>
    </row>
    <row r="588" spans="10:30" s="178" customFormat="1" ht="15.75" x14ac:dyDescent="0.25">
      <c r="J588" s="24"/>
      <c r="L588" s="46"/>
      <c r="M588" s="24"/>
      <c r="O588" s="46"/>
      <c r="P588" s="47"/>
      <c r="Q588" s="46"/>
      <c r="R588" s="46"/>
      <c r="S588" s="48"/>
      <c r="T588" s="24"/>
      <c r="U588" s="46"/>
      <c r="V588" s="48"/>
      <c r="W588" s="24"/>
      <c r="X588" s="46"/>
      <c r="Y588" s="48"/>
      <c r="Z588" s="46"/>
      <c r="AA588" s="46"/>
      <c r="AB588" s="48"/>
      <c r="AC588" s="48"/>
      <c r="AD588" s="46"/>
    </row>
    <row r="589" spans="10:30" s="178" customFormat="1" ht="15.75" x14ac:dyDescent="0.25">
      <c r="J589" s="24"/>
      <c r="L589" s="46"/>
      <c r="M589" s="24"/>
      <c r="O589" s="46"/>
      <c r="P589" s="47"/>
      <c r="Q589" s="46"/>
      <c r="R589" s="46"/>
      <c r="S589" s="48"/>
      <c r="T589" s="24"/>
      <c r="U589" s="46"/>
      <c r="V589" s="48"/>
      <c r="W589" s="24"/>
      <c r="X589" s="46"/>
      <c r="Y589" s="48"/>
      <c r="Z589" s="46"/>
      <c r="AA589" s="46"/>
      <c r="AB589" s="48"/>
      <c r="AC589" s="48"/>
      <c r="AD589" s="46"/>
    </row>
    <row r="590" spans="10:30" s="178" customFormat="1" ht="15.75" x14ac:dyDescent="0.25">
      <c r="J590" s="24"/>
      <c r="L590" s="46"/>
      <c r="M590" s="24"/>
      <c r="O590" s="46"/>
      <c r="P590" s="47"/>
      <c r="Q590" s="46"/>
      <c r="R590" s="46"/>
      <c r="S590" s="48"/>
      <c r="T590" s="24"/>
      <c r="U590" s="46"/>
      <c r="V590" s="48"/>
      <c r="W590" s="24"/>
      <c r="X590" s="46"/>
      <c r="Y590" s="48"/>
      <c r="Z590" s="46"/>
      <c r="AA590" s="46"/>
      <c r="AB590" s="48"/>
      <c r="AC590" s="48"/>
      <c r="AD590" s="46"/>
    </row>
    <row r="591" spans="10:30" s="178" customFormat="1" ht="15.75" x14ac:dyDescent="0.25">
      <c r="J591" s="24"/>
      <c r="L591" s="46"/>
      <c r="M591" s="24"/>
      <c r="O591" s="46"/>
      <c r="P591" s="47"/>
      <c r="Q591" s="46"/>
      <c r="R591" s="46"/>
      <c r="S591" s="48"/>
      <c r="T591" s="24"/>
      <c r="U591" s="46"/>
      <c r="V591" s="48"/>
      <c r="W591" s="24"/>
      <c r="X591" s="46"/>
      <c r="Y591" s="48"/>
      <c r="Z591" s="46"/>
      <c r="AA591" s="46"/>
      <c r="AB591" s="48"/>
      <c r="AC591" s="48"/>
      <c r="AD591" s="46"/>
    </row>
    <row r="592" spans="10:30" s="178" customFormat="1" ht="15.75" x14ac:dyDescent="0.25">
      <c r="J592" s="24"/>
      <c r="L592" s="46"/>
      <c r="M592" s="24"/>
      <c r="O592" s="46"/>
      <c r="P592" s="47"/>
      <c r="Q592" s="46"/>
      <c r="R592" s="46"/>
      <c r="S592" s="48"/>
      <c r="T592" s="24"/>
      <c r="U592" s="46"/>
      <c r="V592" s="48"/>
      <c r="W592" s="24"/>
      <c r="X592" s="46"/>
      <c r="Y592" s="48"/>
      <c r="Z592" s="46"/>
      <c r="AA592" s="46"/>
      <c r="AB592" s="48"/>
      <c r="AC592" s="48"/>
      <c r="AD592" s="46"/>
    </row>
    <row r="593" spans="10:30" s="178" customFormat="1" ht="15.75" x14ac:dyDescent="0.25">
      <c r="J593" s="24"/>
      <c r="L593" s="46"/>
      <c r="M593" s="24"/>
      <c r="O593" s="46"/>
      <c r="P593" s="47"/>
      <c r="Q593" s="46"/>
      <c r="R593" s="46"/>
      <c r="S593" s="48"/>
      <c r="T593" s="24"/>
      <c r="U593" s="46"/>
      <c r="V593" s="48"/>
      <c r="W593" s="24"/>
      <c r="X593" s="46"/>
      <c r="Y593" s="48"/>
      <c r="Z593" s="46"/>
      <c r="AA593" s="46"/>
      <c r="AB593" s="48"/>
      <c r="AC593" s="48"/>
      <c r="AD593" s="46"/>
    </row>
    <row r="594" spans="10:30" s="178" customFormat="1" ht="15.75" x14ac:dyDescent="0.25">
      <c r="J594" s="24"/>
      <c r="L594" s="46"/>
      <c r="M594" s="24"/>
      <c r="O594" s="46"/>
      <c r="P594" s="47"/>
      <c r="Q594" s="46"/>
      <c r="R594" s="46"/>
      <c r="S594" s="48"/>
      <c r="T594" s="24"/>
      <c r="U594" s="46"/>
      <c r="V594" s="48"/>
      <c r="W594" s="24"/>
      <c r="X594" s="46"/>
      <c r="Y594" s="48"/>
      <c r="Z594" s="46"/>
      <c r="AA594" s="46"/>
      <c r="AB594" s="48"/>
      <c r="AC594" s="48"/>
      <c r="AD594" s="46"/>
    </row>
    <row r="595" spans="10:30" s="178" customFormat="1" ht="15.75" x14ac:dyDescent="0.25">
      <c r="J595" s="24"/>
      <c r="L595" s="46"/>
      <c r="M595" s="24"/>
      <c r="O595" s="46"/>
      <c r="P595" s="47"/>
      <c r="Q595" s="46"/>
      <c r="R595" s="46"/>
      <c r="S595" s="48"/>
      <c r="T595" s="24"/>
      <c r="U595" s="46"/>
      <c r="V595" s="48"/>
      <c r="W595" s="24"/>
      <c r="X595" s="46"/>
      <c r="Y595" s="48"/>
      <c r="Z595" s="46"/>
      <c r="AA595" s="46"/>
      <c r="AB595" s="48"/>
      <c r="AC595" s="48"/>
      <c r="AD595" s="46"/>
    </row>
    <row r="596" spans="10:30" s="178" customFormat="1" ht="15.75" x14ac:dyDescent="0.25">
      <c r="J596" s="24"/>
      <c r="L596" s="46"/>
      <c r="M596" s="24"/>
      <c r="O596" s="46"/>
      <c r="P596" s="47"/>
      <c r="Q596" s="46"/>
      <c r="R596" s="46"/>
      <c r="S596" s="48"/>
      <c r="T596" s="24"/>
      <c r="U596" s="46"/>
      <c r="V596" s="48"/>
      <c r="W596" s="24"/>
      <c r="X596" s="46"/>
      <c r="Y596" s="48"/>
      <c r="Z596" s="46"/>
      <c r="AA596" s="46"/>
      <c r="AB596" s="48"/>
      <c r="AC596" s="48"/>
      <c r="AD596" s="46"/>
    </row>
    <row r="597" spans="10:30" s="178" customFormat="1" ht="15.75" x14ac:dyDescent="0.25">
      <c r="J597" s="24"/>
      <c r="L597" s="46"/>
      <c r="M597" s="24"/>
      <c r="O597" s="46"/>
      <c r="P597" s="47"/>
      <c r="Q597" s="46"/>
      <c r="R597" s="46"/>
      <c r="S597" s="48"/>
      <c r="T597" s="24"/>
      <c r="U597" s="46"/>
      <c r="V597" s="48"/>
      <c r="W597" s="24"/>
      <c r="X597" s="46"/>
      <c r="Y597" s="48"/>
      <c r="Z597" s="46"/>
      <c r="AA597" s="46"/>
      <c r="AB597" s="48"/>
      <c r="AC597" s="48"/>
      <c r="AD597" s="46"/>
    </row>
    <row r="598" spans="10:30" s="178" customFormat="1" ht="15.75" x14ac:dyDescent="0.25">
      <c r="J598" s="24"/>
      <c r="L598" s="46"/>
      <c r="M598" s="24"/>
      <c r="O598" s="46"/>
      <c r="P598" s="47"/>
      <c r="Q598" s="46"/>
      <c r="R598" s="46"/>
      <c r="S598" s="48"/>
      <c r="T598" s="24"/>
      <c r="U598" s="46"/>
      <c r="V598" s="48"/>
      <c r="W598" s="24"/>
      <c r="X598" s="46"/>
      <c r="Y598" s="48"/>
      <c r="Z598" s="46"/>
      <c r="AA598" s="46"/>
      <c r="AB598" s="48"/>
      <c r="AC598" s="48"/>
      <c r="AD598" s="46"/>
    </row>
    <row r="599" spans="10:30" s="178" customFormat="1" ht="15.75" x14ac:dyDescent="0.25">
      <c r="J599" s="24"/>
      <c r="L599" s="46"/>
      <c r="M599" s="24"/>
      <c r="O599" s="46"/>
      <c r="P599" s="47"/>
      <c r="Q599" s="46"/>
      <c r="R599" s="46"/>
      <c r="S599" s="48"/>
      <c r="T599" s="24"/>
      <c r="U599" s="46"/>
      <c r="V599" s="48"/>
      <c r="W599" s="24"/>
      <c r="X599" s="46"/>
      <c r="Y599" s="48"/>
      <c r="Z599" s="46"/>
      <c r="AA599" s="46"/>
      <c r="AB599" s="48"/>
      <c r="AC599" s="48"/>
      <c r="AD599" s="46"/>
    </row>
    <row r="600" spans="10:30" s="178" customFormat="1" ht="15.75" x14ac:dyDescent="0.25">
      <c r="J600" s="24"/>
      <c r="L600" s="46"/>
      <c r="M600" s="24"/>
      <c r="O600" s="46"/>
      <c r="P600" s="47"/>
      <c r="Q600" s="46"/>
      <c r="R600" s="46"/>
      <c r="S600" s="48"/>
      <c r="T600" s="24"/>
      <c r="U600" s="46"/>
      <c r="V600" s="48"/>
      <c r="W600" s="24"/>
      <c r="X600" s="46"/>
      <c r="Y600" s="48"/>
      <c r="Z600" s="46"/>
      <c r="AA600" s="46"/>
      <c r="AB600" s="48"/>
      <c r="AC600" s="48"/>
      <c r="AD600" s="46"/>
    </row>
    <row r="601" spans="10:30" s="178" customFormat="1" ht="15.75" x14ac:dyDescent="0.25">
      <c r="J601" s="24"/>
      <c r="L601" s="46"/>
      <c r="M601" s="24"/>
      <c r="O601" s="46"/>
      <c r="P601" s="47"/>
      <c r="Q601" s="46"/>
      <c r="R601" s="46"/>
      <c r="S601" s="48"/>
      <c r="T601" s="24"/>
      <c r="U601" s="46"/>
      <c r="V601" s="48"/>
      <c r="W601" s="24"/>
      <c r="X601" s="46"/>
      <c r="Y601" s="48"/>
      <c r="Z601" s="46"/>
      <c r="AA601" s="46"/>
      <c r="AB601" s="48"/>
      <c r="AC601" s="48"/>
      <c r="AD601" s="46"/>
    </row>
    <row r="602" spans="10:30" s="178" customFormat="1" ht="15.75" x14ac:dyDescent="0.25">
      <c r="J602" s="24"/>
      <c r="L602" s="46"/>
      <c r="M602" s="24"/>
      <c r="O602" s="46"/>
      <c r="P602" s="47"/>
      <c r="Q602" s="46"/>
      <c r="R602" s="46"/>
      <c r="S602" s="48"/>
      <c r="T602" s="24"/>
      <c r="U602" s="46"/>
      <c r="V602" s="48"/>
      <c r="W602" s="24"/>
      <c r="X602" s="46"/>
      <c r="Y602" s="48"/>
      <c r="Z602" s="46"/>
      <c r="AA602" s="46"/>
      <c r="AB602" s="48"/>
      <c r="AC602" s="48"/>
      <c r="AD602" s="46"/>
    </row>
    <row r="603" spans="10:30" s="178" customFormat="1" ht="15.75" x14ac:dyDescent="0.25">
      <c r="J603" s="24"/>
      <c r="L603" s="46"/>
      <c r="M603" s="24"/>
      <c r="O603" s="46"/>
      <c r="P603" s="47"/>
      <c r="Q603" s="46"/>
      <c r="R603" s="46"/>
      <c r="S603" s="48"/>
      <c r="T603" s="24"/>
      <c r="U603" s="46"/>
      <c r="V603" s="48"/>
      <c r="W603" s="24"/>
      <c r="X603" s="46"/>
      <c r="Y603" s="48"/>
      <c r="Z603" s="46"/>
      <c r="AA603" s="46"/>
      <c r="AB603" s="48"/>
      <c r="AC603" s="48"/>
      <c r="AD603" s="46"/>
    </row>
    <row r="604" spans="10:30" s="178" customFormat="1" ht="15.75" x14ac:dyDescent="0.25">
      <c r="J604" s="24"/>
      <c r="L604" s="46"/>
      <c r="M604" s="24"/>
      <c r="O604" s="46"/>
      <c r="P604" s="47"/>
      <c r="Q604" s="46"/>
      <c r="R604" s="46"/>
      <c r="S604" s="48"/>
      <c r="T604" s="24"/>
      <c r="U604" s="46"/>
      <c r="V604" s="48"/>
      <c r="W604" s="24"/>
      <c r="X604" s="46"/>
      <c r="Y604" s="48"/>
      <c r="Z604" s="46"/>
      <c r="AA604" s="46"/>
      <c r="AB604" s="48"/>
      <c r="AC604" s="48"/>
      <c r="AD604" s="46"/>
    </row>
    <row r="605" spans="10:30" s="178" customFormat="1" ht="15.75" x14ac:dyDescent="0.25">
      <c r="J605" s="24"/>
      <c r="L605" s="46"/>
      <c r="M605" s="24"/>
      <c r="O605" s="46"/>
      <c r="P605" s="47"/>
      <c r="Q605" s="46"/>
      <c r="R605" s="46"/>
      <c r="S605" s="48"/>
      <c r="T605" s="24"/>
      <c r="U605" s="46"/>
      <c r="V605" s="48"/>
      <c r="W605" s="24"/>
      <c r="X605" s="46"/>
      <c r="Y605" s="48"/>
      <c r="Z605" s="46"/>
      <c r="AA605" s="46"/>
      <c r="AB605" s="48"/>
      <c r="AC605" s="48"/>
      <c r="AD605" s="46"/>
    </row>
    <row r="606" spans="10:30" s="178" customFormat="1" ht="15.75" x14ac:dyDescent="0.25">
      <c r="J606" s="24"/>
      <c r="L606" s="46"/>
      <c r="M606" s="24"/>
      <c r="O606" s="46"/>
      <c r="P606" s="47"/>
      <c r="Q606" s="46"/>
      <c r="R606" s="46"/>
      <c r="S606" s="48"/>
      <c r="T606" s="24"/>
      <c r="U606" s="46"/>
      <c r="V606" s="48"/>
      <c r="W606" s="24"/>
      <c r="X606" s="46"/>
      <c r="Y606" s="48"/>
      <c r="Z606" s="46"/>
      <c r="AA606" s="46"/>
      <c r="AB606" s="48"/>
      <c r="AC606" s="48"/>
      <c r="AD606" s="46"/>
    </row>
    <row r="607" spans="10:30" s="178" customFormat="1" ht="15.75" x14ac:dyDescent="0.25">
      <c r="J607" s="24"/>
      <c r="L607" s="46"/>
      <c r="M607" s="24"/>
      <c r="O607" s="46"/>
      <c r="P607" s="47"/>
      <c r="Q607" s="46"/>
      <c r="R607" s="46"/>
      <c r="S607" s="48"/>
      <c r="T607" s="24"/>
      <c r="U607" s="46"/>
      <c r="V607" s="48"/>
      <c r="W607" s="24"/>
      <c r="X607" s="46"/>
      <c r="Y607" s="48"/>
      <c r="Z607" s="46"/>
      <c r="AA607" s="46"/>
      <c r="AB607" s="48"/>
      <c r="AC607" s="48"/>
      <c r="AD607" s="46"/>
    </row>
    <row r="608" spans="10:30" s="178" customFormat="1" ht="15.75" x14ac:dyDescent="0.25">
      <c r="J608" s="24"/>
      <c r="L608" s="46"/>
      <c r="M608" s="24"/>
      <c r="O608" s="46"/>
      <c r="P608" s="47"/>
      <c r="Q608" s="46"/>
      <c r="R608" s="46"/>
      <c r="S608" s="48"/>
      <c r="T608" s="24"/>
      <c r="U608" s="46"/>
      <c r="V608" s="48"/>
      <c r="W608" s="24"/>
      <c r="X608" s="46"/>
      <c r="Y608" s="48"/>
      <c r="Z608" s="46"/>
      <c r="AA608" s="46"/>
      <c r="AB608" s="48"/>
      <c r="AC608" s="48"/>
      <c r="AD608" s="46"/>
    </row>
    <row r="609" spans="10:30" s="178" customFormat="1" ht="15.75" x14ac:dyDescent="0.25">
      <c r="J609" s="24"/>
      <c r="L609" s="46"/>
      <c r="M609" s="24"/>
      <c r="O609" s="46"/>
      <c r="P609" s="47"/>
      <c r="Q609" s="46"/>
      <c r="R609" s="46"/>
      <c r="S609" s="48"/>
      <c r="T609" s="24"/>
      <c r="U609" s="46"/>
      <c r="V609" s="48"/>
      <c r="W609" s="24"/>
      <c r="X609" s="46"/>
      <c r="Y609" s="48"/>
      <c r="Z609" s="46"/>
      <c r="AA609" s="46"/>
      <c r="AB609" s="48"/>
      <c r="AC609" s="48"/>
      <c r="AD609" s="46"/>
    </row>
    <row r="610" spans="10:30" s="178" customFormat="1" ht="15.75" x14ac:dyDescent="0.25">
      <c r="J610" s="24"/>
      <c r="L610" s="46"/>
      <c r="M610" s="24"/>
      <c r="O610" s="46"/>
      <c r="P610" s="47"/>
      <c r="Q610" s="46"/>
      <c r="R610" s="46"/>
      <c r="S610" s="48"/>
      <c r="T610" s="24"/>
      <c r="U610" s="46"/>
      <c r="V610" s="48"/>
      <c r="W610" s="24"/>
      <c r="X610" s="46"/>
      <c r="Y610" s="48"/>
      <c r="Z610" s="46"/>
      <c r="AA610" s="46"/>
      <c r="AB610" s="48"/>
      <c r="AC610" s="48"/>
      <c r="AD610" s="46"/>
    </row>
    <row r="611" spans="10:30" s="178" customFormat="1" ht="15.75" x14ac:dyDescent="0.25">
      <c r="J611" s="24"/>
      <c r="L611" s="46"/>
      <c r="M611" s="24"/>
      <c r="O611" s="46"/>
      <c r="P611" s="47"/>
      <c r="Q611" s="46"/>
      <c r="R611" s="46"/>
      <c r="S611" s="48"/>
      <c r="T611" s="24"/>
      <c r="U611" s="46"/>
      <c r="V611" s="48"/>
      <c r="W611" s="24"/>
      <c r="X611" s="46"/>
      <c r="Y611" s="48"/>
      <c r="Z611" s="46"/>
      <c r="AA611" s="46"/>
      <c r="AB611" s="48"/>
      <c r="AC611" s="48"/>
      <c r="AD611" s="46"/>
    </row>
    <row r="612" spans="10:30" s="178" customFormat="1" ht="15.75" x14ac:dyDescent="0.25">
      <c r="J612" s="24"/>
      <c r="L612" s="46"/>
      <c r="M612" s="24"/>
      <c r="O612" s="46"/>
      <c r="P612" s="47"/>
      <c r="Q612" s="46"/>
      <c r="R612" s="46"/>
      <c r="S612" s="48"/>
      <c r="T612" s="24"/>
      <c r="U612" s="46"/>
      <c r="V612" s="48"/>
      <c r="W612" s="24"/>
      <c r="X612" s="46"/>
      <c r="Y612" s="48"/>
      <c r="Z612" s="46"/>
      <c r="AA612" s="46"/>
      <c r="AB612" s="48"/>
      <c r="AC612" s="48"/>
      <c r="AD612" s="46"/>
    </row>
    <row r="613" spans="10:30" s="178" customFormat="1" ht="15.75" x14ac:dyDescent="0.25">
      <c r="J613" s="24"/>
      <c r="L613" s="46"/>
      <c r="M613" s="24"/>
      <c r="O613" s="46"/>
      <c r="P613" s="47"/>
      <c r="Q613" s="46"/>
      <c r="R613" s="46"/>
      <c r="S613" s="48"/>
      <c r="T613" s="24"/>
      <c r="U613" s="46"/>
      <c r="V613" s="48"/>
      <c r="W613" s="24"/>
      <c r="X613" s="46"/>
      <c r="Y613" s="48"/>
      <c r="Z613" s="46"/>
      <c r="AA613" s="46"/>
      <c r="AB613" s="48"/>
      <c r="AC613" s="48"/>
      <c r="AD613" s="46"/>
    </row>
    <row r="614" spans="10:30" s="178" customFormat="1" ht="15.75" x14ac:dyDescent="0.25">
      <c r="J614" s="24"/>
      <c r="L614" s="46"/>
      <c r="M614" s="24"/>
      <c r="O614" s="46"/>
      <c r="P614" s="47"/>
      <c r="Q614" s="46"/>
      <c r="R614" s="46"/>
      <c r="S614" s="48"/>
      <c r="T614" s="24"/>
      <c r="U614" s="46"/>
      <c r="V614" s="48"/>
      <c r="W614" s="24"/>
      <c r="X614" s="46"/>
      <c r="Y614" s="48"/>
      <c r="Z614" s="46"/>
      <c r="AA614" s="46"/>
      <c r="AB614" s="48"/>
      <c r="AC614" s="48"/>
      <c r="AD614" s="46"/>
    </row>
    <row r="615" spans="10:30" s="178" customFormat="1" ht="15.75" x14ac:dyDescent="0.25">
      <c r="J615" s="24"/>
      <c r="L615" s="46"/>
      <c r="M615" s="24"/>
      <c r="O615" s="46"/>
      <c r="P615" s="47"/>
      <c r="Q615" s="46"/>
      <c r="R615" s="46"/>
      <c r="S615" s="48"/>
      <c r="T615" s="24"/>
      <c r="U615" s="46"/>
      <c r="V615" s="48"/>
      <c r="W615" s="24"/>
      <c r="X615" s="46"/>
      <c r="Y615" s="48"/>
      <c r="Z615" s="46"/>
      <c r="AA615" s="46"/>
      <c r="AB615" s="48"/>
      <c r="AC615" s="48"/>
      <c r="AD615" s="46"/>
    </row>
    <row r="616" spans="10:30" s="178" customFormat="1" ht="15.75" x14ac:dyDescent="0.25">
      <c r="J616" s="24"/>
      <c r="L616" s="46"/>
      <c r="M616" s="24"/>
      <c r="O616" s="46"/>
      <c r="P616" s="47"/>
      <c r="Q616" s="46"/>
      <c r="R616" s="46"/>
      <c r="S616" s="48"/>
      <c r="T616" s="24"/>
      <c r="U616" s="46"/>
      <c r="V616" s="48"/>
      <c r="W616" s="24"/>
      <c r="X616" s="46"/>
      <c r="Y616" s="48"/>
      <c r="Z616" s="46"/>
      <c r="AA616" s="46"/>
      <c r="AB616" s="48"/>
      <c r="AC616" s="48"/>
      <c r="AD616" s="46"/>
    </row>
    <row r="617" spans="10:30" s="178" customFormat="1" ht="15.75" x14ac:dyDescent="0.25">
      <c r="J617" s="24"/>
      <c r="L617" s="46"/>
      <c r="M617" s="24"/>
      <c r="O617" s="46"/>
      <c r="P617" s="47"/>
      <c r="Q617" s="46"/>
      <c r="R617" s="46"/>
      <c r="S617" s="48"/>
      <c r="T617" s="24"/>
      <c r="U617" s="46"/>
      <c r="V617" s="48"/>
      <c r="W617" s="24"/>
      <c r="X617" s="46"/>
      <c r="Y617" s="48"/>
      <c r="Z617" s="46"/>
      <c r="AA617" s="46"/>
      <c r="AB617" s="48"/>
      <c r="AC617" s="48"/>
      <c r="AD617" s="46"/>
    </row>
    <row r="618" spans="10:30" s="178" customFormat="1" ht="15.75" x14ac:dyDescent="0.25">
      <c r="J618" s="24"/>
      <c r="L618" s="46"/>
      <c r="M618" s="24"/>
      <c r="O618" s="46"/>
      <c r="P618" s="47"/>
      <c r="Q618" s="46"/>
      <c r="R618" s="46"/>
      <c r="S618" s="48"/>
      <c r="T618" s="24"/>
      <c r="U618" s="46"/>
      <c r="V618" s="48"/>
      <c r="W618" s="24"/>
      <c r="X618" s="46"/>
      <c r="Y618" s="48"/>
      <c r="Z618" s="46"/>
      <c r="AA618" s="46"/>
      <c r="AB618" s="48"/>
      <c r="AC618" s="48"/>
      <c r="AD618" s="46"/>
    </row>
    <row r="619" spans="10:30" s="178" customFormat="1" ht="15.75" x14ac:dyDescent="0.25">
      <c r="J619" s="24"/>
      <c r="L619" s="46"/>
      <c r="M619" s="24"/>
      <c r="O619" s="46"/>
      <c r="P619" s="47"/>
      <c r="Q619" s="46"/>
      <c r="R619" s="46"/>
      <c r="S619" s="48"/>
      <c r="T619" s="24"/>
      <c r="U619" s="46"/>
      <c r="V619" s="48"/>
      <c r="W619" s="24"/>
      <c r="X619" s="46"/>
      <c r="Y619" s="48"/>
      <c r="Z619" s="46"/>
      <c r="AA619" s="46"/>
      <c r="AB619" s="48"/>
      <c r="AC619" s="48"/>
      <c r="AD619" s="46"/>
    </row>
    <row r="620" spans="10:30" s="178" customFormat="1" ht="15.75" x14ac:dyDescent="0.25">
      <c r="J620" s="24"/>
      <c r="L620" s="46"/>
      <c r="M620" s="24"/>
      <c r="O620" s="46"/>
      <c r="P620" s="47"/>
      <c r="Q620" s="46"/>
      <c r="R620" s="46"/>
      <c r="S620" s="48"/>
      <c r="T620" s="24"/>
      <c r="U620" s="46"/>
      <c r="V620" s="48"/>
      <c r="W620" s="24"/>
      <c r="X620" s="46"/>
      <c r="Y620" s="48"/>
      <c r="Z620" s="46"/>
      <c r="AA620" s="46"/>
      <c r="AB620" s="48"/>
      <c r="AC620" s="48"/>
      <c r="AD620" s="46"/>
    </row>
    <row r="621" spans="10:30" s="178" customFormat="1" ht="15.75" x14ac:dyDescent="0.25">
      <c r="J621" s="24"/>
      <c r="L621" s="46"/>
      <c r="M621" s="24"/>
      <c r="O621" s="46"/>
      <c r="P621" s="47"/>
      <c r="Q621" s="46"/>
      <c r="R621" s="46"/>
      <c r="S621" s="48"/>
      <c r="T621" s="24"/>
      <c r="U621" s="46"/>
      <c r="V621" s="48"/>
      <c r="W621" s="24"/>
      <c r="X621" s="46"/>
      <c r="Y621" s="48"/>
      <c r="Z621" s="46"/>
      <c r="AA621" s="46"/>
      <c r="AB621" s="48"/>
      <c r="AC621" s="48"/>
      <c r="AD621" s="46"/>
    </row>
    <row r="622" spans="10:30" s="178" customFormat="1" ht="15.75" x14ac:dyDescent="0.25">
      <c r="J622" s="24"/>
      <c r="L622" s="46"/>
      <c r="M622" s="24"/>
      <c r="O622" s="46"/>
      <c r="P622" s="47"/>
      <c r="Q622" s="46"/>
      <c r="R622" s="46"/>
      <c r="S622" s="48"/>
      <c r="T622" s="24"/>
      <c r="U622" s="46"/>
      <c r="V622" s="48"/>
      <c r="W622" s="24"/>
      <c r="X622" s="46"/>
      <c r="Y622" s="48"/>
      <c r="Z622" s="46"/>
      <c r="AA622" s="46"/>
      <c r="AB622" s="48"/>
      <c r="AC622" s="48"/>
      <c r="AD622" s="46"/>
    </row>
    <row r="623" spans="10:30" s="178" customFormat="1" ht="15.75" x14ac:dyDescent="0.25">
      <c r="J623" s="24"/>
      <c r="L623" s="46"/>
      <c r="M623" s="24"/>
      <c r="O623" s="46"/>
      <c r="P623" s="47"/>
      <c r="Q623" s="46"/>
      <c r="R623" s="46"/>
      <c r="S623" s="48"/>
      <c r="T623" s="24"/>
      <c r="U623" s="46"/>
      <c r="V623" s="48"/>
      <c r="W623" s="24"/>
      <c r="X623" s="46"/>
      <c r="Y623" s="48"/>
      <c r="Z623" s="46"/>
      <c r="AA623" s="46"/>
      <c r="AB623" s="48"/>
      <c r="AC623" s="48"/>
      <c r="AD623" s="46"/>
    </row>
    <row r="624" spans="10:30" s="178" customFormat="1" ht="15.75" x14ac:dyDescent="0.25">
      <c r="J624" s="24"/>
      <c r="L624" s="46"/>
      <c r="M624" s="24"/>
      <c r="O624" s="46"/>
      <c r="P624" s="47"/>
      <c r="Q624" s="46"/>
      <c r="R624" s="46"/>
      <c r="S624" s="48"/>
      <c r="T624" s="24"/>
      <c r="U624" s="46"/>
      <c r="V624" s="48"/>
      <c r="W624" s="24"/>
      <c r="X624" s="46"/>
      <c r="Y624" s="48"/>
      <c r="Z624" s="46"/>
      <c r="AA624" s="46"/>
      <c r="AB624" s="48"/>
      <c r="AC624" s="48"/>
      <c r="AD624" s="46"/>
    </row>
    <row r="625" spans="10:30" s="178" customFormat="1" ht="15.75" x14ac:dyDescent="0.25">
      <c r="J625" s="24"/>
      <c r="L625" s="46"/>
      <c r="M625" s="24"/>
      <c r="O625" s="46"/>
      <c r="P625" s="47"/>
      <c r="Q625" s="46"/>
      <c r="R625" s="46"/>
      <c r="S625" s="48"/>
      <c r="T625" s="24"/>
      <c r="U625" s="46"/>
      <c r="V625" s="48"/>
      <c r="W625" s="24"/>
      <c r="X625" s="46"/>
      <c r="Y625" s="48"/>
      <c r="Z625" s="46"/>
      <c r="AA625" s="46"/>
      <c r="AB625" s="48"/>
      <c r="AC625" s="48"/>
      <c r="AD625" s="46"/>
    </row>
    <row r="626" spans="10:30" s="178" customFormat="1" ht="15.75" x14ac:dyDescent="0.25">
      <c r="J626" s="24"/>
      <c r="L626" s="46"/>
      <c r="M626" s="24"/>
      <c r="O626" s="46"/>
      <c r="P626" s="47"/>
      <c r="Q626" s="46"/>
      <c r="R626" s="46"/>
      <c r="S626" s="48"/>
      <c r="T626" s="24"/>
      <c r="U626" s="46"/>
      <c r="V626" s="48"/>
      <c r="W626" s="24"/>
      <c r="X626" s="46"/>
      <c r="Y626" s="48"/>
      <c r="Z626" s="46"/>
      <c r="AA626" s="46"/>
      <c r="AB626" s="48"/>
      <c r="AC626" s="48"/>
      <c r="AD626" s="46"/>
    </row>
    <row r="627" spans="10:30" s="178" customFormat="1" ht="15.75" x14ac:dyDescent="0.25">
      <c r="J627" s="24"/>
      <c r="L627" s="46"/>
      <c r="M627" s="24"/>
      <c r="O627" s="46"/>
      <c r="P627" s="47"/>
      <c r="Q627" s="46"/>
      <c r="R627" s="46"/>
      <c r="S627" s="48"/>
      <c r="T627" s="24"/>
      <c r="U627" s="46"/>
      <c r="V627" s="48"/>
      <c r="W627" s="24"/>
      <c r="X627" s="46"/>
      <c r="Y627" s="48"/>
      <c r="Z627" s="46"/>
      <c r="AA627" s="46"/>
      <c r="AB627" s="48"/>
      <c r="AC627" s="48"/>
      <c r="AD627" s="46"/>
    </row>
    <row r="628" spans="10:30" s="178" customFormat="1" ht="15.75" x14ac:dyDescent="0.25">
      <c r="J628" s="24"/>
      <c r="L628" s="46"/>
      <c r="M628" s="24"/>
      <c r="O628" s="46"/>
      <c r="P628" s="47"/>
      <c r="Q628" s="46"/>
      <c r="R628" s="46"/>
      <c r="S628" s="48"/>
      <c r="T628" s="24"/>
      <c r="U628" s="46"/>
      <c r="V628" s="48"/>
      <c r="W628" s="24"/>
      <c r="X628" s="46"/>
      <c r="Y628" s="48"/>
      <c r="Z628" s="46"/>
      <c r="AA628" s="46"/>
      <c r="AB628" s="48"/>
      <c r="AC628" s="48"/>
      <c r="AD628" s="46"/>
    </row>
    <row r="629" spans="10:30" s="178" customFormat="1" ht="15.75" x14ac:dyDescent="0.25">
      <c r="J629" s="24"/>
      <c r="L629" s="46"/>
      <c r="M629" s="24"/>
      <c r="O629" s="46"/>
      <c r="P629" s="47"/>
      <c r="Q629" s="46"/>
      <c r="R629" s="46"/>
      <c r="S629" s="48"/>
      <c r="T629" s="24"/>
      <c r="U629" s="46"/>
      <c r="V629" s="48"/>
      <c r="W629" s="24"/>
      <c r="X629" s="46"/>
      <c r="Y629" s="48"/>
      <c r="Z629" s="46"/>
      <c r="AA629" s="46"/>
      <c r="AB629" s="48"/>
      <c r="AC629" s="48"/>
      <c r="AD629" s="46"/>
    </row>
    <row r="630" spans="10:30" s="178" customFormat="1" ht="15.75" x14ac:dyDescent="0.25">
      <c r="J630" s="24"/>
      <c r="L630" s="46"/>
      <c r="M630" s="24"/>
      <c r="O630" s="46"/>
      <c r="P630" s="47"/>
      <c r="Q630" s="46"/>
      <c r="R630" s="46"/>
      <c r="S630" s="48"/>
      <c r="T630" s="24"/>
      <c r="U630" s="46"/>
      <c r="V630" s="48"/>
      <c r="W630" s="24"/>
      <c r="X630" s="46"/>
      <c r="Y630" s="48"/>
      <c r="Z630" s="46"/>
      <c r="AA630" s="46"/>
      <c r="AB630" s="48"/>
      <c r="AC630" s="48"/>
      <c r="AD630" s="46"/>
    </row>
    <row r="631" spans="10:30" s="178" customFormat="1" ht="15.75" x14ac:dyDescent="0.25">
      <c r="J631" s="24"/>
      <c r="L631" s="46"/>
      <c r="M631" s="24"/>
      <c r="O631" s="46"/>
      <c r="P631" s="47"/>
      <c r="Q631" s="46"/>
      <c r="R631" s="46"/>
      <c r="S631" s="48"/>
      <c r="T631" s="24"/>
      <c r="U631" s="46"/>
      <c r="V631" s="48"/>
      <c r="W631" s="24"/>
      <c r="X631" s="46"/>
      <c r="Y631" s="48"/>
      <c r="Z631" s="46"/>
      <c r="AA631" s="46"/>
      <c r="AB631" s="48"/>
      <c r="AC631" s="48"/>
      <c r="AD631" s="46"/>
    </row>
    <row r="632" spans="10:30" s="178" customFormat="1" ht="15.75" x14ac:dyDescent="0.25">
      <c r="J632" s="24"/>
      <c r="L632" s="46"/>
      <c r="M632" s="24"/>
      <c r="O632" s="46"/>
      <c r="P632" s="47"/>
      <c r="Q632" s="46"/>
      <c r="R632" s="46"/>
      <c r="S632" s="48"/>
      <c r="T632" s="24"/>
      <c r="U632" s="46"/>
      <c r="V632" s="48"/>
      <c r="W632" s="24"/>
      <c r="X632" s="46"/>
      <c r="Y632" s="48"/>
      <c r="Z632" s="46"/>
      <c r="AA632" s="46"/>
      <c r="AB632" s="48"/>
      <c r="AC632" s="48"/>
      <c r="AD632" s="46"/>
    </row>
    <row r="633" spans="10:30" s="178" customFormat="1" ht="15.75" x14ac:dyDescent="0.25">
      <c r="J633" s="24"/>
      <c r="L633" s="46"/>
      <c r="M633" s="24"/>
      <c r="O633" s="46"/>
      <c r="P633" s="47"/>
      <c r="Q633" s="46"/>
      <c r="R633" s="46"/>
      <c r="S633" s="48"/>
      <c r="T633" s="24"/>
      <c r="U633" s="46"/>
      <c r="V633" s="48"/>
      <c r="W633" s="24"/>
      <c r="X633" s="46"/>
      <c r="Y633" s="48"/>
      <c r="Z633" s="46"/>
      <c r="AA633" s="46"/>
      <c r="AB633" s="48"/>
      <c r="AC633" s="48"/>
      <c r="AD633" s="46"/>
    </row>
    <row r="634" spans="10:30" s="178" customFormat="1" ht="15.75" x14ac:dyDescent="0.25">
      <c r="J634" s="24"/>
      <c r="L634" s="46"/>
      <c r="M634" s="24"/>
      <c r="O634" s="46"/>
      <c r="P634" s="47"/>
      <c r="Q634" s="46"/>
      <c r="R634" s="46"/>
      <c r="S634" s="48"/>
      <c r="T634" s="24"/>
      <c r="U634" s="46"/>
      <c r="V634" s="48"/>
      <c r="W634" s="24"/>
      <c r="X634" s="46"/>
      <c r="Y634" s="48"/>
      <c r="Z634" s="46"/>
      <c r="AA634" s="46"/>
      <c r="AB634" s="48"/>
      <c r="AC634" s="48"/>
      <c r="AD634" s="46"/>
    </row>
    <row r="635" spans="10:30" s="178" customFormat="1" ht="15.75" x14ac:dyDescent="0.25">
      <c r="J635" s="24"/>
      <c r="L635" s="46"/>
      <c r="M635" s="24"/>
      <c r="O635" s="46"/>
      <c r="P635" s="47"/>
      <c r="Q635" s="46"/>
      <c r="R635" s="46"/>
      <c r="S635" s="48"/>
      <c r="T635" s="24"/>
      <c r="U635" s="46"/>
      <c r="V635" s="48"/>
      <c r="W635" s="24"/>
      <c r="X635" s="46"/>
      <c r="Y635" s="48"/>
      <c r="Z635" s="46"/>
      <c r="AA635" s="46"/>
      <c r="AB635" s="48"/>
      <c r="AC635" s="48"/>
      <c r="AD635" s="46"/>
    </row>
    <row r="636" spans="10:30" s="178" customFormat="1" ht="15.75" x14ac:dyDescent="0.25">
      <c r="J636" s="24"/>
      <c r="L636" s="46"/>
      <c r="M636" s="24"/>
      <c r="O636" s="46"/>
      <c r="P636" s="47"/>
      <c r="Q636" s="46"/>
      <c r="R636" s="46"/>
      <c r="S636" s="48"/>
      <c r="T636" s="24"/>
      <c r="U636" s="46"/>
      <c r="V636" s="48"/>
      <c r="W636" s="24"/>
      <c r="X636" s="46"/>
      <c r="Y636" s="48"/>
      <c r="Z636" s="46"/>
      <c r="AA636" s="46"/>
      <c r="AB636" s="48"/>
      <c r="AC636" s="48"/>
      <c r="AD636" s="46"/>
    </row>
    <row r="637" spans="10:30" s="178" customFormat="1" ht="15.75" x14ac:dyDescent="0.25">
      <c r="J637" s="24"/>
      <c r="L637" s="46"/>
      <c r="M637" s="24"/>
      <c r="O637" s="46"/>
      <c r="P637" s="47"/>
      <c r="Q637" s="46"/>
      <c r="R637" s="46"/>
      <c r="S637" s="48"/>
      <c r="T637" s="24"/>
      <c r="U637" s="46"/>
      <c r="V637" s="48"/>
      <c r="W637" s="24"/>
      <c r="X637" s="46"/>
      <c r="Y637" s="48"/>
      <c r="Z637" s="46"/>
      <c r="AA637" s="46"/>
      <c r="AB637" s="48"/>
      <c r="AC637" s="48"/>
      <c r="AD637" s="46"/>
    </row>
    <row r="638" spans="10:30" s="178" customFormat="1" ht="15.75" x14ac:dyDescent="0.25">
      <c r="J638" s="24"/>
      <c r="L638" s="46"/>
      <c r="M638" s="24"/>
      <c r="O638" s="46"/>
      <c r="P638" s="47"/>
      <c r="Q638" s="46"/>
      <c r="R638" s="46"/>
      <c r="S638" s="48"/>
      <c r="T638" s="24"/>
      <c r="U638" s="46"/>
      <c r="V638" s="48"/>
      <c r="W638" s="24"/>
      <c r="X638" s="46"/>
      <c r="Y638" s="48"/>
      <c r="Z638" s="46"/>
      <c r="AA638" s="46"/>
      <c r="AB638" s="48"/>
      <c r="AC638" s="48"/>
      <c r="AD638" s="46"/>
    </row>
    <row r="639" spans="10:30" s="178" customFormat="1" ht="15.75" x14ac:dyDescent="0.25">
      <c r="J639" s="24"/>
      <c r="L639" s="46"/>
      <c r="M639" s="24"/>
      <c r="O639" s="46"/>
      <c r="P639" s="47"/>
      <c r="Q639" s="46"/>
      <c r="R639" s="46"/>
      <c r="S639" s="48"/>
      <c r="T639" s="24"/>
      <c r="U639" s="46"/>
      <c r="V639" s="48"/>
      <c r="W639" s="24"/>
      <c r="X639" s="46"/>
      <c r="Y639" s="48"/>
      <c r="Z639" s="46"/>
      <c r="AA639" s="46"/>
      <c r="AB639" s="48"/>
      <c r="AC639" s="48"/>
      <c r="AD639" s="46"/>
    </row>
    <row r="640" spans="10:30" s="178" customFormat="1" ht="15.75" x14ac:dyDescent="0.25">
      <c r="J640" s="24"/>
      <c r="L640" s="46"/>
      <c r="M640" s="24"/>
      <c r="O640" s="46"/>
      <c r="P640" s="47"/>
      <c r="Q640" s="46"/>
      <c r="R640" s="46"/>
      <c r="S640" s="48"/>
      <c r="T640" s="24"/>
      <c r="U640" s="46"/>
      <c r="V640" s="48"/>
      <c r="W640" s="24"/>
      <c r="X640" s="46"/>
      <c r="Y640" s="48"/>
      <c r="Z640" s="46"/>
      <c r="AA640" s="46"/>
      <c r="AB640" s="48"/>
      <c r="AC640" s="48"/>
      <c r="AD640" s="46"/>
    </row>
    <row r="641" spans="10:30" s="178" customFormat="1" ht="15.75" x14ac:dyDescent="0.25">
      <c r="J641" s="24"/>
      <c r="L641" s="46"/>
      <c r="M641" s="24"/>
      <c r="O641" s="46"/>
      <c r="P641" s="47"/>
      <c r="Q641" s="46"/>
      <c r="R641" s="46"/>
      <c r="S641" s="48"/>
      <c r="T641" s="24"/>
      <c r="U641" s="46"/>
      <c r="V641" s="48"/>
      <c r="W641" s="24"/>
      <c r="X641" s="46"/>
      <c r="Y641" s="48"/>
      <c r="Z641" s="46"/>
      <c r="AA641" s="46"/>
      <c r="AB641" s="48"/>
      <c r="AC641" s="48"/>
      <c r="AD641" s="46"/>
    </row>
    <row r="642" spans="10:30" s="178" customFormat="1" ht="15.75" x14ac:dyDescent="0.25">
      <c r="J642" s="24"/>
      <c r="L642" s="46"/>
      <c r="M642" s="24"/>
      <c r="O642" s="46"/>
      <c r="P642" s="47"/>
      <c r="Q642" s="46"/>
      <c r="R642" s="46"/>
      <c r="S642" s="48"/>
      <c r="T642" s="24"/>
      <c r="U642" s="46"/>
      <c r="V642" s="48"/>
      <c r="W642" s="24"/>
      <c r="X642" s="46"/>
      <c r="Y642" s="48"/>
      <c r="Z642" s="46"/>
      <c r="AA642" s="46"/>
      <c r="AB642" s="48"/>
      <c r="AC642" s="48"/>
      <c r="AD642" s="46"/>
    </row>
    <row r="643" spans="10:30" s="178" customFormat="1" ht="15.75" x14ac:dyDescent="0.25">
      <c r="J643" s="24"/>
      <c r="L643" s="46"/>
      <c r="M643" s="24"/>
      <c r="O643" s="46"/>
      <c r="P643" s="47"/>
      <c r="Q643" s="46"/>
      <c r="R643" s="46"/>
      <c r="S643" s="48"/>
      <c r="T643" s="24"/>
      <c r="U643" s="46"/>
      <c r="V643" s="48"/>
      <c r="W643" s="24"/>
      <c r="X643" s="46"/>
      <c r="Y643" s="48"/>
      <c r="Z643" s="46"/>
      <c r="AA643" s="46"/>
      <c r="AB643" s="48"/>
      <c r="AC643" s="48"/>
      <c r="AD643" s="46"/>
    </row>
    <row r="644" spans="10:30" s="178" customFormat="1" ht="15.75" x14ac:dyDescent="0.25">
      <c r="J644" s="24"/>
      <c r="L644" s="46"/>
      <c r="M644" s="24"/>
      <c r="O644" s="46"/>
      <c r="P644" s="47"/>
      <c r="Q644" s="46"/>
      <c r="R644" s="46"/>
      <c r="S644" s="48"/>
      <c r="T644" s="24"/>
      <c r="U644" s="46"/>
      <c r="V644" s="48"/>
      <c r="W644" s="24"/>
      <c r="X644" s="46"/>
      <c r="Y644" s="48"/>
      <c r="Z644" s="46"/>
      <c r="AA644" s="46"/>
      <c r="AB644" s="48"/>
      <c r="AC644" s="48"/>
      <c r="AD644" s="46"/>
    </row>
    <row r="645" spans="10:30" s="178" customFormat="1" ht="15.75" x14ac:dyDescent="0.25">
      <c r="J645" s="24"/>
      <c r="L645" s="46"/>
      <c r="M645" s="24"/>
      <c r="O645" s="46"/>
      <c r="P645" s="47"/>
      <c r="Q645" s="46"/>
      <c r="R645" s="46"/>
      <c r="S645" s="48"/>
      <c r="T645" s="24"/>
      <c r="U645" s="46"/>
      <c r="V645" s="48"/>
      <c r="W645" s="24"/>
      <c r="X645" s="46"/>
      <c r="Y645" s="48"/>
      <c r="Z645" s="46"/>
      <c r="AA645" s="46"/>
      <c r="AB645" s="48"/>
      <c r="AC645" s="48"/>
      <c r="AD645" s="46"/>
    </row>
    <row r="646" spans="10:30" s="178" customFormat="1" ht="15.75" x14ac:dyDescent="0.25">
      <c r="J646" s="24"/>
      <c r="L646" s="46"/>
      <c r="M646" s="24"/>
      <c r="O646" s="46"/>
      <c r="P646" s="47"/>
      <c r="Q646" s="46"/>
      <c r="R646" s="46"/>
      <c r="S646" s="48"/>
      <c r="T646" s="24"/>
      <c r="U646" s="46"/>
      <c r="V646" s="48"/>
      <c r="W646" s="24"/>
      <c r="X646" s="46"/>
      <c r="Y646" s="48"/>
      <c r="Z646" s="46"/>
      <c r="AA646" s="46"/>
      <c r="AB646" s="48"/>
      <c r="AC646" s="48"/>
      <c r="AD646" s="46"/>
    </row>
    <row r="647" spans="10:30" s="178" customFormat="1" ht="15.75" x14ac:dyDescent="0.25">
      <c r="J647" s="24"/>
      <c r="L647" s="46"/>
      <c r="M647" s="24"/>
      <c r="O647" s="46"/>
      <c r="P647" s="47"/>
      <c r="Q647" s="46"/>
      <c r="R647" s="46"/>
      <c r="S647" s="48"/>
      <c r="T647" s="24"/>
      <c r="U647" s="46"/>
      <c r="V647" s="48"/>
      <c r="W647" s="24"/>
      <c r="X647" s="46"/>
      <c r="Y647" s="48"/>
      <c r="Z647" s="46"/>
      <c r="AA647" s="46"/>
      <c r="AB647" s="48"/>
      <c r="AC647" s="48"/>
      <c r="AD647" s="46"/>
    </row>
    <row r="648" spans="10:30" s="178" customFormat="1" ht="15.75" x14ac:dyDescent="0.25">
      <c r="J648" s="24"/>
      <c r="L648" s="46"/>
      <c r="M648" s="24"/>
      <c r="O648" s="46"/>
      <c r="P648" s="47"/>
      <c r="Q648" s="46"/>
      <c r="R648" s="46"/>
      <c r="S648" s="48"/>
      <c r="T648" s="24"/>
      <c r="U648" s="46"/>
      <c r="V648" s="48"/>
      <c r="W648" s="24"/>
      <c r="X648" s="46"/>
      <c r="Y648" s="48"/>
      <c r="Z648" s="46"/>
      <c r="AA648" s="46"/>
      <c r="AB648" s="48"/>
      <c r="AC648" s="48"/>
      <c r="AD648" s="46"/>
    </row>
    <row r="649" spans="10:30" s="178" customFormat="1" ht="15.75" x14ac:dyDescent="0.25">
      <c r="J649" s="24"/>
      <c r="L649" s="46"/>
      <c r="M649" s="24"/>
      <c r="O649" s="46"/>
      <c r="P649" s="47"/>
      <c r="Q649" s="46"/>
      <c r="R649" s="46"/>
      <c r="S649" s="48"/>
      <c r="T649" s="24"/>
      <c r="U649" s="46"/>
      <c r="V649" s="48"/>
      <c r="W649" s="24"/>
      <c r="X649" s="46"/>
      <c r="Y649" s="48"/>
      <c r="Z649" s="46"/>
      <c r="AA649" s="46"/>
      <c r="AB649" s="48"/>
      <c r="AC649" s="48"/>
      <c r="AD649" s="46"/>
    </row>
    <row r="650" spans="10:30" s="178" customFormat="1" ht="15.75" x14ac:dyDescent="0.25">
      <c r="J650" s="24"/>
      <c r="L650" s="46"/>
      <c r="M650" s="24"/>
      <c r="O650" s="46"/>
      <c r="P650" s="47"/>
      <c r="Q650" s="46"/>
      <c r="R650" s="46"/>
      <c r="S650" s="48"/>
      <c r="T650" s="24"/>
      <c r="U650" s="46"/>
      <c r="V650" s="48"/>
      <c r="W650" s="24"/>
      <c r="X650" s="46"/>
      <c r="Y650" s="48"/>
      <c r="Z650" s="46"/>
      <c r="AA650" s="46"/>
      <c r="AB650" s="48"/>
      <c r="AC650" s="48"/>
      <c r="AD650" s="46"/>
    </row>
    <row r="651" spans="10:30" s="178" customFormat="1" ht="15.75" x14ac:dyDescent="0.25">
      <c r="J651" s="24"/>
      <c r="L651" s="46"/>
      <c r="M651" s="24"/>
      <c r="O651" s="46"/>
      <c r="P651" s="47"/>
      <c r="Q651" s="46"/>
      <c r="R651" s="46"/>
      <c r="S651" s="48"/>
      <c r="T651" s="24"/>
      <c r="U651" s="46"/>
      <c r="V651" s="48"/>
      <c r="W651" s="24"/>
      <c r="X651" s="46"/>
      <c r="Y651" s="48"/>
      <c r="Z651" s="46"/>
      <c r="AA651" s="46"/>
      <c r="AB651" s="48"/>
      <c r="AC651" s="48"/>
      <c r="AD651" s="46"/>
    </row>
    <row r="652" spans="10:30" s="178" customFormat="1" ht="15.75" x14ac:dyDescent="0.25">
      <c r="J652" s="24"/>
      <c r="L652" s="46"/>
      <c r="M652" s="24"/>
      <c r="O652" s="46"/>
      <c r="P652" s="47"/>
      <c r="Q652" s="46"/>
      <c r="R652" s="46"/>
      <c r="S652" s="48"/>
      <c r="T652" s="24"/>
      <c r="U652" s="46"/>
      <c r="V652" s="48"/>
      <c r="W652" s="24"/>
      <c r="X652" s="46"/>
      <c r="Y652" s="48"/>
      <c r="Z652" s="46"/>
      <c r="AA652" s="46"/>
      <c r="AB652" s="48"/>
      <c r="AC652" s="48"/>
      <c r="AD652" s="46"/>
    </row>
    <row r="653" spans="10:30" s="178" customFormat="1" ht="15.75" x14ac:dyDescent="0.25">
      <c r="J653" s="24"/>
      <c r="L653" s="46"/>
      <c r="M653" s="24"/>
      <c r="O653" s="46"/>
      <c r="P653" s="47"/>
      <c r="Q653" s="46"/>
      <c r="R653" s="46"/>
      <c r="S653" s="48"/>
      <c r="T653" s="24"/>
      <c r="U653" s="46"/>
      <c r="V653" s="48"/>
      <c r="W653" s="24"/>
      <c r="X653" s="46"/>
      <c r="Y653" s="48"/>
      <c r="Z653" s="46"/>
      <c r="AA653" s="46"/>
      <c r="AB653" s="48"/>
      <c r="AC653" s="48"/>
      <c r="AD653" s="46"/>
    </row>
    <row r="654" spans="10:30" s="178" customFormat="1" ht="15.75" x14ac:dyDescent="0.25">
      <c r="J654" s="24"/>
      <c r="L654" s="46"/>
      <c r="M654" s="24"/>
      <c r="O654" s="46"/>
      <c r="P654" s="47"/>
      <c r="Q654" s="46"/>
      <c r="R654" s="46"/>
      <c r="S654" s="48"/>
      <c r="T654" s="24"/>
      <c r="U654" s="46"/>
      <c r="V654" s="48"/>
      <c r="W654" s="24"/>
      <c r="X654" s="46"/>
      <c r="Y654" s="48"/>
      <c r="Z654" s="46"/>
      <c r="AA654" s="46"/>
      <c r="AB654" s="48"/>
      <c r="AC654" s="48"/>
      <c r="AD654" s="46"/>
    </row>
    <row r="655" spans="10:30" s="178" customFormat="1" ht="15.75" x14ac:dyDescent="0.25">
      <c r="J655" s="24"/>
      <c r="L655" s="46"/>
      <c r="M655" s="24"/>
      <c r="O655" s="46"/>
      <c r="P655" s="47"/>
      <c r="Q655" s="46"/>
      <c r="R655" s="46"/>
      <c r="S655" s="48"/>
      <c r="T655" s="24"/>
      <c r="U655" s="46"/>
      <c r="V655" s="48"/>
      <c r="W655" s="24"/>
      <c r="X655" s="46"/>
      <c r="Y655" s="48"/>
      <c r="Z655" s="46"/>
      <c r="AA655" s="46"/>
      <c r="AB655" s="48"/>
      <c r="AC655" s="48"/>
      <c r="AD655" s="46"/>
    </row>
    <row r="656" spans="10:30" s="178" customFormat="1" ht="15.75" x14ac:dyDescent="0.25">
      <c r="J656" s="24"/>
      <c r="L656" s="46"/>
      <c r="M656" s="24"/>
      <c r="O656" s="46"/>
      <c r="P656" s="47"/>
      <c r="Q656" s="46"/>
      <c r="R656" s="46"/>
      <c r="S656" s="48"/>
      <c r="T656" s="24"/>
      <c r="U656" s="46"/>
      <c r="V656" s="48"/>
      <c r="W656" s="24"/>
      <c r="X656" s="46"/>
      <c r="Y656" s="48"/>
      <c r="Z656" s="46"/>
      <c r="AA656" s="46"/>
      <c r="AB656" s="48"/>
      <c r="AC656" s="48"/>
      <c r="AD656" s="46"/>
    </row>
    <row r="657" spans="10:30" s="178" customFormat="1" ht="15.75" x14ac:dyDescent="0.25">
      <c r="J657" s="24"/>
      <c r="L657" s="46"/>
      <c r="M657" s="24"/>
      <c r="O657" s="46"/>
      <c r="P657" s="47"/>
      <c r="Q657" s="46"/>
      <c r="R657" s="46"/>
      <c r="S657" s="48"/>
      <c r="T657" s="24"/>
      <c r="U657" s="46"/>
      <c r="V657" s="48"/>
      <c r="W657" s="24"/>
      <c r="X657" s="46"/>
      <c r="Y657" s="48"/>
      <c r="Z657" s="46"/>
      <c r="AA657" s="46"/>
      <c r="AB657" s="48"/>
      <c r="AC657" s="48"/>
      <c r="AD657" s="46"/>
    </row>
    <row r="658" spans="10:30" s="178" customFormat="1" ht="15.75" x14ac:dyDescent="0.25">
      <c r="J658" s="24"/>
      <c r="L658" s="46"/>
      <c r="M658" s="24"/>
      <c r="O658" s="46"/>
      <c r="P658" s="47"/>
      <c r="Q658" s="46"/>
      <c r="R658" s="46"/>
      <c r="S658" s="48"/>
      <c r="T658" s="24"/>
      <c r="U658" s="46"/>
      <c r="V658" s="48"/>
      <c r="W658" s="24"/>
      <c r="X658" s="46"/>
      <c r="Y658" s="48"/>
      <c r="Z658" s="46"/>
      <c r="AA658" s="46"/>
      <c r="AB658" s="48"/>
      <c r="AC658" s="48"/>
      <c r="AD658" s="46"/>
    </row>
    <row r="659" spans="10:30" s="178" customFormat="1" ht="15.75" x14ac:dyDescent="0.25">
      <c r="J659" s="24"/>
      <c r="L659" s="46"/>
      <c r="M659" s="24"/>
      <c r="O659" s="46"/>
      <c r="P659" s="47"/>
      <c r="Q659" s="46"/>
      <c r="R659" s="46"/>
      <c r="S659" s="48"/>
      <c r="T659" s="24"/>
      <c r="U659" s="46"/>
      <c r="V659" s="48"/>
      <c r="W659" s="24"/>
      <c r="X659" s="46"/>
      <c r="Y659" s="48"/>
      <c r="Z659" s="46"/>
      <c r="AA659" s="46"/>
      <c r="AB659" s="48"/>
      <c r="AC659" s="48"/>
      <c r="AD659" s="46"/>
    </row>
    <row r="660" spans="10:30" s="178" customFormat="1" ht="15.75" x14ac:dyDescent="0.25">
      <c r="J660" s="24"/>
      <c r="L660" s="46"/>
      <c r="M660" s="24"/>
      <c r="O660" s="46"/>
      <c r="P660" s="47"/>
      <c r="Q660" s="46"/>
      <c r="R660" s="46"/>
      <c r="S660" s="48"/>
      <c r="T660" s="24"/>
      <c r="U660" s="46"/>
      <c r="V660" s="48"/>
      <c r="W660" s="24"/>
      <c r="X660" s="46"/>
      <c r="Y660" s="48"/>
      <c r="Z660" s="46"/>
      <c r="AA660" s="46"/>
      <c r="AB660" s="48"/>
      <c r="AC660" s="48"/>
      <c r="AD660" s="46"/>
    </row>
    <row r="661" spans="10:30" s="178" customFormat="1" ht="15.75" x14ac:dyDescent="0.25">
      <c r="J661" s="24"/>
      <c r="L661" s="46"/>
      <c r="M661" s="24"/>
      <c r="O661" s="46"/>
      <c r="P661" s="47"/>
      <c r="Q661" s="46"/>
      <c r="R661" s="46"/>
      <c r="S661" s="48"/>
      <c r="T661" s="24"/>
      <c r="U661" s="46"/>
      <c r="V661" s="48"/>
      <c r="W661" s="24"/>
      <c r="X661" s="46"/>
      <c r="Y661" s="48"/>
      <c r="Z661" s="46"/>
      <c r="AA661" s="46"/>
      <c r="AB661" s="48"/>
      <c r="AC661" s="48"/>
      <c r="AD661" s="46"/>
    </row>
    <row r="662" spans="10:30" s="178" customFormat="1" ht="15.75" x14ac:dyDescent="0.25">
      <c r="J662" s="24"/>
      <c r="L662" s="46"/>
      <c r="M662" s="24"/>
      <c r="O662" s="46"/>
      <c r="P662" s="47"/>
      <c r="Q662" s="46"/>
      <c r="R662" s="46"/>
      <c r="S662" s="48"/>
      <c r="T662" s="24"/>
      <c r="U662" s="46"/>
      <c r="V662" s="48"/>
      <c r="W662" s="24"/>
      <c r="X662" s="46"/>
      <c r="Y662" s="48"/>
      <c r="Z662" s="46"/>
      <c r="AA662" s="46"/>
      <c r="AB662" s="48"/>
      <c r="AC662" s="48"/>
      <c r="AD662" s="46"/>
    </row>
    <row r="663" spans="10:30" s="178" customFormat="1" ht="15.75" x14ac:dyDescent="0.25">
      <c r="J663" s="24"/>
      <c r="L663" s="46"/>
      <c r="M663" s="24"/>
      <c r="O663" s="46"/>
      <c r="P663" s="47"/>
      <c r="Q663" s="46"/>
      <c r="R663" s="46"/>
      <c r="S663" s="48"/>
      <c r="T663" s="24"/>
      <c r="U663" s="46"/>
      <c r="V663" s="48"/>
      <c r="W663" s="24"/>
      <c r="X663" s="46"/>
      <c r="Y663" s="48"/>
      <c r="Z663" s="46"/>
      <c r="AA663" s="46"/>
      <c r="AB663" s="48"/>
      <c r="AC663" s="48"/>
      <c r="AD663" s="46"/>
    </row>
    <row r="664" spans="10:30" s="178" customFormat="1" ht="15.75" x14ac:dyDescent="0.25">
      <c r="J664" s="24"/>
      <c r="L664" s="46"/>
      <c r="M664" s="24"/>
      <c r="O664" s="46"/>
      <c r="P664" s="47"/>
      <c r="Q664" s="46"/>
      <c r="R664" s="46"/>
      <c r="S664" s="48"/>
      <c r="T664" s="24"/>
      <c r="U664" s="46"/>
      <c r="V664" s="48"/>
      <c r="W664" s="24"/>
      <c r="X664" s="46"/>
      <c r="Y664" s="48"/>
      <c r="Z664" s="46"/>
      <c r="AA664" s="46"/>
      <c r="AB664" s="48"/>
      <c r="AC664" s="48"/>
      <c r="AD664" s="46"/>
    </row>
    <row r="665" spans="10:30" s="178" customFormat="1" ht="15.75" x14ac:dyDescent="0.25">
      <c r="J665" s="24"/>
      <c r="L665" s="46"/>
      <c r="M665" s="24"/>
      <c r="O665" s="46"/>
      <c r="P665" s="47"/>
      <c r="Q665" s="46"/>
      <c r="R665" s="46"/>
      <c r="S665" s="48"/>
      <c r="T665" s="24"/>
      <c r="U665" s="46"/>
      <c r="V665" s="48"/>
      <c r="W665" s="24"/>
      <c r="X665" s="46"/>
      <c r="Y665" s="48"/>
      <c r="Z665" s="46"/>
      <c r="AA665" s="46"/>
      <c r="AB665" s="48"/>
      <c r="AC665" s="48"/>
      <c r="AD665" s="46"/>
    </row>
    <row r="666" spans="10:30" s="178" customFormat="1" ht="15.75" x14ac:dyDescent="0.25">
      <c r="J666" s="24"/>
      <c r="L666" s="46"/>
      <c r="M666" s="24"/>
      <c r="O666" s="46"/>
      <c r="P666" s="47"/>
      <c r="Q666" s="46"/>
      <c r="R666" s="46"/>
      <c r="S666" s="48"/>
      <c r="T666" s="24"/>
      <c r="U666" s="46"/>
      <c r="V666" s="48"/>
      <c r="W666" s="24"/>
      <c r="X666" s="46"/>
      <c r="Y666" s="48"/>
      <c r="Z666" s="46"/>
      <c r="AA666" s="46"/>
      <c r="AB666" s="48"/>
      <c r="AC666" s="48"/>
      <c r="AD666" s="46"/>
    </row>
    <row r="667" spans="10:30" s="178" customFormat="1" ht="15.75" x14ac:dyDescent="0.25">
      <c r="J667" s="24"/>
      <c r="L667" s="46"/>
      <c r="M667" s="24"/>
      <c r="O667" s="46"/>
      <c r="P667" s="47"/>
      <c r="Q667" s="46"/>
      <c r="R667" s="46"/>
      <c r="S667" s="48"/>
      <c r="T667" s="24"/>
      <c r="U667" s="46"/>
      <c r="V667" s="48"/>
      <c r="W667" s="24"/>
      <c r="X667" s="46"/>
      <c r="Y667" s="48"/>
      <c r="Z667" s="46"/>
      <c r="AA667" s="46"/>
      <c r="AB667" s="48"/>
      <c r="AC667" s="48"/>
      <c r="AD667" s="46"/>
    </row>
    <row r="668" spans="10:30" s="178" customFormat="1" ht="15.75" x14ac:dyDescent="0.25">
      <c r="J668" s="24"/>
      <c r="L668" s="46"/>
      <c r="M668" s="24"/>
      <c r="O668" s="46"/>
      <c r="P668" s="47"/>
      <c r="Q668" s="46"/>
      <c r="R668" s="46"/>
      <c r="S668" s="48"/>
      <c r="T668" s="24"/>
      <c r="U668" s="46"/>
      <c r="V668" s="48"/>
      <c r="W668" s="24"/>
      <c r="X668" s="46"/>
      <c r="Y668" s="48"/>
      <c r="Z668" s="46"/>
      <c r="AA668" s="46"/>
      <c r="AB668" s="48"/>
      <c r="AC668" s="48"/>
      <c r="AD668" s="46"/>
    </row>
    <row r="669" spans="10:30" s="178" customFormat="1" ht="15.75" x14ac:dyDescent="0.25">
      <c r="J669" s="24"/>
      <c r="L669" s="46"/>
      <c r="M669" s="24"/>
      <c r="O669" s="46"/>
      <c r="P669" s="47"/>
      <c r="Q669" s="46"/>
      <c r="R669" s="46"/>
      <c r="S669" s="48"/>
      <c r="T669" s="24"/>
      <c r="U669" s="46"/>
      <c r="V669" s="48"/>
      <c r="W669" s="24"/>
      <c r="X669" s="46"/>
      <c r="Y669" s="48"/>
      <c r="Z669" s="46"/>
      <c r="AA669" s="46"/>
      <c r="AB669" s="48"/>
      <c r="AC669" s="48"/>
      <c r="AD669" s="46"/>
    </row>
    <row r="670" spans="10:30" s="178" customFormat="1" ht="15.75" x14ac:dyDescent="0.25">
      <c r="J670" s="24"/>
      <c r="L670" s="46"/>
      <c r="M670" s="24"/>
      <c r="O670" s="46"/>
      <c r="P670" s="47"/>
      <c r="Q670" s="46"/>
      <c r="R670" s="46"/>
      <c r="S670" s="48"/>
      <c r="T670" s="24"/>
      <c r="U670" s="46"/>
      <c r="V670" s="48"/>
      <c r="W670" s="24"/>
      <c r="X670" s="46"/>
      <c r="Y670" s="48"/>
      <c r="Z670" s="46"/>
      <c r="AA670" s="46"/>
      <c r="AB670" s="48"/>
      <c r="AC670" s="48"/>
      <c r="AD670" s="46"/>
    </row>
    <row r="671" spans="10:30" s="178" customFormat="1" ht="15.75" x14ac:dyDescent="0.25">
      <c r="J671" s="24"/>
      <c r="L671" s="46"/>
      <c r="M671" s="24"/>
      <c r="O671" s="46"/>
      <c r="P671" s="47"/>
      <c r="Q671" s="46"/>
      <c r="R671" s="46"/>
      <c r="S671" s="48"/>
      <c r="T671" s="24"/>
      <c r="U671" s="46"/>
      <c r="V671" s="48"/>
      <c r="W671" s="24"/>
      <c r="X671" s="46"/>
      <c r="Y671" s="48"/>
      <c r="Z671" s="46"/>
      <c r="AA671" s="46"/>
      <c r="AB671" s="48"/>
      <c r="AC671" s="48"/>
      <c r="AD671" s="46"/>
    </row>
    <row r="672" spans="10:30" s="178" customFormat="1" ht="15.75" x14ac:dyDescent="0.25">
      <c r="J672" s="24"/>
      <c r="L672" s="46"/>
      <c r="M672" s="24"/>
      <c r="O672" s="46"/>
      <c r="P672" s="47"/>
      <c r="Q672" s="46"/>
      <c r="R672" s="46"/>
      <c r="S672" s="48"/>
      <c r="T672" s="24"/>
      <c r="U672" s="46"/>
      <c r="V672" s="48"/>
      <c r="W672" s="24"/>
      <c r="X672" s="46"/>
      <c r="Y672" s="48"/>
      <c r="Z672" s="46"/>
      <c r="AA672" s="46"/>
      <c r="AB672" s="48"/>
      <c r="AC672" s="48"/>
      <c r="AD672" s="46"/>
    </row>
    <row r="673" spans="10:30" s="178" customFormat="1" ht="15.75" x14ac:dyDescent="0.25">
      <c r="J673" s="24"/>
      <c r="L673" s="46"/>
      <c r="M673" s="24"/>
      <c r="O673" s="46"/>
      <c r="P673" s="47"/>
      <c r="Q673" s="46"/>
      <c r="R673" s="46"/>
      <c r="S673" s="48"/>
      <c r="T673" s="24"/>
      <c r="U673" s="46"/>
      <c r="V673" s="48"/>
      <c r="W673" s="24"/>
      <c r="X673" s="46"/>
      <c r="Y673" s="48"/>
      <c r="Z673" s="46"/>
      <c r="AA673" s="46"/>
      <c r="AB673" s="48"/>
      <c r="AC673" s="48"/>
      <c r="AD673" s="46"/>
    </row>
    <row r="674" spans="10:30" s="178" customFormat="1" ht="15.75" x14ac:dyDescent="0.25">
      <c r="J674" s="24"/>
      <c r="L674" s="46"/>
      <c r="M674" s="24"/>
      <c r="O674" s="46"/>
      <c r="P674" s="47"/>
      <c r="Q674" s="46"/>
      <c r="R674" s="46"/>
      <c r="S674" s="48"/>
      <c r="T674" s="24"/>
      <c r="U674" s="46"/>
      <c r="V674" s="48"/>
      <c r="W674" s="24"/>
      <c r="X674" s="46"/>
      <c r="Y674" s="48"/>
      <c r="Z674" s="46"/>
      <c r="AA674" s="46"/>
      <c r="AB674" s="48"/>
      <c r="AC674" s="48"/>
      <c r="AD674" s="46"/>
    </row>
    <row r="675" spans="10:30" s="178" customFormat="1" ht="15.75" x14ac:dyDescent="0.25">
      <c r="J675" s="24"/>
      <c r="L675" s="46"/>
      <c r="M675" s="24"/>
      <c r="O675" s="46"/>
      <c r="P675" s="47"/>
      <c r="Q675" s="46"/>
      <c r="R675" s="46"/>
      <c r="S675" s="48"/>
      <c r="T675" s="24"/>
      <c r="U675" s="46"/>
      <c r="V675" s="48"/>
      <c r="W675" s="24"/>
      <c r="X675" s="46"/>
      <c r="Y675" s="48"/>
      <c r="Z675" s="46"/>
      <c r="AA675" s="46"/>
      <c r="AB675" s="48"/>
      <c r="AC675" s="48"/>
      <c r="AD675" s="46"/>
    </row>
    <row r="676" spans="10:30" s="178" customFormat="1" ht="15.75" x14ac:dyDescent="0.25">
      <c r="J676" s="24"/>
      <c r="L676" s="46"/>
      <c r="M676" s="24"/>
      <c r="O676" s="46"/>
      <c r="P676" s="47"/>
      <c r="Q676" s="46"/>
      <c r="R676" s="46"/>
      <c r="S676" s="48"/>
      <c r="T676" s="24"/>
      <c r="U676" s="46"/>
      <c r="V676" s="48"/>
      <c r="W676" s="24"/>
      <c r="X676" s="46"/>
      <c r="Y676" s="48"/>
      <c r="Z676" s="46"/>
      <c r="AA676" s="46"/>
      <c r="AB676" s="48"/>
      <c r="AC676" s="48"/>
      <c r="AD676" s="46"/>
    </row>
    <row r="677" spans="10:30" s="178" customFormat="1" ht="15.75" x14ac:dyDescent="0.25">
      <c r="J677" s="24"/>
      <c r="L677" s="46"/>
      <c r="M677" s="24"/>
      <c r="O677" s="46"/>
      <c r="P677" s="47"/>
      <c r="Q677" s="46"/>
      <c r="R677" s="46"/>
      <c r="S677" s="48"/>
      <c r="T677" s="24"/>
      <c r="U677" s="46"/>
      <c r="V677" s="48"/>
      <c r="W677" s="24"/>
      <c r="X677" s="46"/>
      <c r="Y677" s="48"/>
      <c r="Z677" s="46"/>
      <c r="AA677" s="46"/>
      <c r="AB677" s="48"/>
      <c r="AC677" s="48"/>
      <c r="AD677" s="46"/>
    </row>
    <row r="678" spans="10:30" s="178" customFormat="1" ht="15.75" x14ac:dyDescent="0.25">
      <c r="J678" s="24"/>
      <c r="L678" s="46"/>
      <c r="M678" s="24"/>
      <c r="O678" s="46"/>
      <c r="P678" s="47"/>
      <c r="Q678" s="46"/>
      <c r="R678" s="46"/>
      <c r="S678" s="48"/>
      <c r="T678" s="24"/>
      <c r="U678" s="46"/>
      <c r="V678" s="48"/>
      <c r="W678" s="24"/>
      <c r="X678" s="46"/>
      <c r="Y678" s="48"/>
      <c r="Z678" s="46"/>
      <c r="AA678" s="46"/>
      <c r="AB678" s="48"/>
      <c r="AC678" s="48"/>
      <c r="AD678" s="46"/>
    </row>
    <row r="679" spans="10:30" s="178" customFormat="1" ht="15.75" x14ac:dyDescent="0.25">
      <c r="J679" s="24"/>
      <c r="L679" s="46"/>
      <c r="M679" s="24"/>
      <c r="O679" s="46"/>
      <c r="P679" s="47"/>
      <c r="Q679" s="46"/>
      <c r="R679" s="46"/>
      <c r="S679" s="48"/>
      <c r="T679" s="24"/>
      <c r="U679" s="46"/>
      <c r="V679" s="48"/>
      <c r="W679" s="24"/>
      <c r="X679" s="46"/>
      <c r="Y679" s="48"/>
      <c r="Z679" s="46"/>
      <c r="AA679" s="46"/>
      <c r="AB679" s="48"/>
      <c r="AC679" s="48"/>
      <c r="AD679" s="46"/>
    </row>
    <row r="680" spans="10:30" s="178" customFormat="1" ht="15.75" x14ac:dyDescent="0.25">
      <c r="J680" s="24"/>
      <c r="L680" s="46"/>
      <c r="M680" s="24"/>
      <c r="O680" s="46"/>
      <c r="P680" s="47"/>
      <c r="Q680" s="46"/>
      <c r="R680" s="46"/>
      <c r="S680" s="48"/>
      <c r="T680" s="24"/>
      <c r="U680" s="46"/>
      <c r="V680" s="48"/>
      <c r="W680" s="24"/>
      <c r="X680" s="46"/>
      <c r="Y680" s="48"/>
      <c r="Z680" s="46"/>
      <c r="AA680" s="46"/>
      <c r="AB680" s="48"/>
      <c r="AC680" s="48"/>
      <c r="AD680" s="46"/>
    </row>
    <row r="681" spans="10:30" s="178" customFormat="1" ht="15.75" x14ac:dyDescent="0.25">
      <c r="J681" s="24"/>
      <c r="L681" s="46"/>
      <c r="M681" s="24"/>
      <c r="O681" s="46"/>
      <c r="P681" s="47"/>
      <c r="Q681" s="46"/>
      <c r="R681" s="46"/>
      <c r="S681" s="48"/>
      <c r="T681" s="24"/>
      <c r="U681" s="46"/>
      <c r="V681" s="48"/>
      <c r="W681" s="24"/>
      <c r="X681" s="46"/>
      <c r="Y681" s="48"/>
      <c r="Z681" s="46"/>
      <c r="AA681" s="46"/>
      <c r="AB681" s="48"/>
      <c r="AC681" s="48"/>
      <c r="AD681" s="46"/>
    </row>
    <row r="682" spans="10:30" s="178" customFormat="1" ht="15.75" x14ac:dyDescent="0.25">
      <c r="J682" s="24"/>
      <c r="L682" s="46"/>
      <c r="M682" s="24"/>
      <c r="O682" s="46"/>
      <c r="P682" s="47"/>
      <c r="Q682" s="46"/>
      <c r="R682" s="46"/>
      <c r="S682" s="48"/>
      <c r="T682" s="24"/>
      <c r="U682" s="46"/>
      <c r="V682" s="48"/>
      <c r="W682" s="24"/>
      <c r="X682" s="46"/>
      <c r="Y682" s="48"/>
      <c r="Z682" s="46"/>
      <c r="AA682" s="46"/>
      <c r="AB682" s="48"/>
      <c r="AC682" s="48"/>
      <c r="AD682" s="46"/>
    </row>
    <row r="683" spans="10:30" s="178" customFormat="1" ht="15.75" x14ac:dyDescent="0.25">
      <c r="J683" s="24"/>
      <c r="L683" s="46"/>
      <c r="M683" s="24"/>
      <c r="O683" s="46"/>
      <c r="P683" s="47"/>
      <c r="Q683" s="46"/>
      <c r="R683" s="46"/>
      <c r="S683" s="48"/>
      <c r="T683" s="24"/>
      <c r="U683" s="46"/>
      <c r="V683" s="48"/>
      <c r="W683" s="24"/>
      <c r="X683" s="46"/>
      <c r="Y683" s="48"/>
      <c r="Z683" s="46"/>
      <c r="AA683" s="46"/>
      <c r="AB683" s="48"/>
      <c r="AC683" s="48"/>
      <c r="AD683" s="46"/>
    </row>
    <row r="684" spans="10:30" s="178" customFormat="1" ht="15.75" x14ac:dyDescent="0.25">
      <c r="J684" s="24"/>
      <c r="L684" s="46"/>
      <c r="M684" s="24"/>
      <c r="O684" s="46"/>
      <c r="P684" s="47"/>
      <c r="Q684" s="46"/>
      <c r="R684" s="46"/>
      <c r="S684" s="48"/>
      <c r="T684" s="24"/>
      <c r="U684" s="46"/>
      <c r="V684" s="48"/>
      <c r="W684" s="24"/>
      <c r="X684" s="46"/>
      <c r="Y684" s="48"/>
      <c r="Z684" s="46"/>
      <c r="AA684" s="46"/>
      <c r="AB684" s="48"/>
      <c r="AC684" s="48"/>
      <c r="AD684" s="46"/>
    </row>
    <row r="685" spans="10:30" s="178" customFormat="1" ht="15.75" x14ac:dyDescent="0.25">
      <c r="J685" s="24"/>
      <c r="L685" s="46"/>
      <c r="M685" s="24"/>
      <c r="O685" s="46"/>
      <c r="P685" s="47"/>
      <c r="Q685" s="46"/>
      <c r="R685" s="46"/>
      <c r="S685" s="48"/>
      <c r="T685" s="24"/>
      <c r="U685" s="46"/>
      <c r="V685" s="48"/>
      <c r="W685" s="24"/>
      <c r="X685" s="46"/>
      <c r="Y685" s="48"/>
      <c r="Z685" s="46"/>
      <c r="AA685" s="46"/>
      <c r="AB685" s="48"/>
      <c r="AC685" s="48"/>
      <c r="AD685" s="46"/>
    </row>
    <row r="686" spans="10:30" s="178" customFormat="1" ht="15.75" x14ac:dyDescent="0.25">
      <c r="J686" s="24"/>
      <c r="L686" s="46"/>
      <c r="M686" s="24"/>
      <c r="O686" s="46"/>
      <c r="P686" s="47"/>
      <c r="Q686" s="46"/>
      <c r="R686" s="46"/>
      <c r="S686" s="48"/>
      <c r="T686" s="24"/>
      <c r="U686" s="46"/>
      <c r="V686" s="48"/>
      <c r="W686" s="24"/>
      <c r="X686" s="46"/>
      <c r="Y686" s="48"/>
      <c r="Z686" s="46"/>
      <c r="AA686" s="46"/>
      <c r="AB686" s="48"/>
      <c r="AC686" s="48"/>
      <c r="AD686" s="46"/>
    </row>
    <row r="687" spans="10:30" s="178" customFormat="1" ht="15.75" x14ac:dyDescent="0.25">
      <c r="J687" s="24"/>
      <c r="L687" s="46"/>
      <c r="M687" s="24"/>
      <c r="O687" s="46"/>
      <c r="P687" s="47"/>
      <c r="Q687" s="46"/>
      <c r="R687" s="46"/>
      <c r="S687" s="48"/>
      <c r="T687" s="24"/>
      <c r="U687" s="46"/>
      <c r="V687" s="48"/>
      <c r="W687" s="24"/>
      <c r="X687" s="46"/>
      <c r="Y687" s="48"/>
      <c r="Z687" s="46"/>
      <c r="AA687" s="46"/>
      <c r="AB687" s="48"/>
      <c r="AC687" s="48"/>
      <c r="AD687" s="46"/>
    </row>
    <row r="688" spans="10:30" s="178" customFormat="1" ht="15.75" x14ac:dyDescent="0.25">
      <c r="J688" s="24"/>
      <c r="L688" s="46"/>
      <c r="M688" s="24"/>
      <c r="O688" s="46"/>
      <c r="P688" s="47"/>
      <c r="Q688" s="46"/>
      <c r="R688" s="46"/>
      <c r="S688" s="48"/>
      <c r="T688" s="24"/>
      <c r="U688" s="46"/>
      <c r="V688" s="48"/>
      <c r="W688" s="24"/>
      <c r="X688" s="46"/>
      <c r="Y688" s="48"/>
      <c r="Z688" s="46"/>
      <c r="AA688" s="46"/>
      <c r="AB688" s="48"/>
      <c r="AC688" s="48"/>
      <c r="AD688" s="46"/>
    </row>
    <row r="689" spans="10:30" s="178" customFormat="1" ht="15.75" x14ac:dyDescent="0.25">
      <c r="J689" s="24"/>
      <c r="L689" s="46"/>
      <c r="M689" s="24"/>
      <c r="O689" s="46"/>
      <c r="P689" s="47"/>
      <c r="Q689" s="46"/>
      <c r="R689" s="46"/>
      <c r="S689" s="48"/>
      <c r="T689" s="24"/>
      <c r="U689" s="46"/>
      <c r="V689" s="48"/>
      <c r="W689" s="24"/>
      <c r="X689" s="46"/>
      <c r="Y689" s="48"/>
      <c r="Z689" s="46"/>
      <c r="AA689" s="46"/>
      <c r="AB689" s="48"/>
      <c r="AC689" s="48"/>
      <c r="AD689" s="46"/>
    </row>
    <row r="690" spans="10:30" s="178" customFormat="1" ht="15.75" x14ac:dyDescent="0.25">
      <c r="J690" s="24"/>
      <c r="L690" s="46"/>
      <c r="M690" s="24"/>
      <c r="O690" s="46"/>
      <c r="P690" s="47"/>
      <c r="Q690" s="46"/>
      <c r="R690" s="46"/>
      <c r="S690" s="48"/>
      <c r="T690" s="24"/>
      <c r="U690" s="46"/>
      <c r="V690" s="48"/>
      <c r="W690" s="24"/>
      <c r="X690" s="46"/>
      <c r="Y690" s="48"/>
      <c r="Z690" s="46"/>
      <c r="AA690" s="46"/>
      <c r="AB690" s="48"/>
      <c r="AC690" s="48"/>
      <c r="AD690" s="46"/>
    </row>
    <row r="691" spans="10:30" s="178" customFormat="1" ht="15.75" x14ac:dyDescent="0.25">
      <c r="J691" s="24"/>
      <c r="L691" s="46"/>
      <c r="M691" s="24"/>
      <c r="O691" s="46"/>
      <c r="P691" s="47"/>
      <c r="Q691" s="46"/>
      <c r="R691" s="46"/>
      <c r="S691" s="48"/>
      <c r="T691" s="24"/>
      <c r="U691" s="46"/>
      <c r="V691" s="48"/>
      <c r="W691" s="24"/>
      <c r="X691" s="46"/>
      <c r="Y691" s="48"/>
      <c r="Z691" s="46"/>
      <c r="AA691" s="46"/>
      <c r="AB691" s="48"/>
      <c r="AC691" s="48"/>
      <c r="AD691" s="46"/>
    </row>
    <row r="692" spans="10:30" s="178" customFormat="1" ht="15.75" x14ac:dyDescent="0.25">
      <c r="J692" s="24"/>
      <c r="L692" s="46"/>
      <c r="M692" s="24"/>
      <c r="O692" s="46"/>
      <c r="P692" s="47"/>
      <c r="Q692" s="46"/>
      <c r="R692" s="46"/>
      <c r="S692" s="48"/>
      <c r="T692" s="24"/>
      <c r="U692" s="46"/>
      <c r="V692" s="48"/>
      <c r="W692" s="24"/>
      <c r="X692" s="46"/>
      <c r="Y692" s="48"/>
      <c r="Z692" s="46"/>
      <c r="AA692" s="46"/>
      <c r="AB692" s="48"/>
      <c r="AC692" s="48"/>
      <c r="AD692" s="46"/>
    </row>
    <row r="693" spans="10:30" s="178" customFormat="1" ht="15.75" x14ac:dyDescent="0.25">
      <c r="J693" s="24"/>
      <c r="L693" s="46"/>
      <c r="M693" s="24"/>
      <c r="O693" s="46"/>
      <c r="P693" s="47"/>
      <c r="Q693" s="46"/>
      <c r="R693" s="46"/>
      <c r="S693" s="48"/>
      <c r="T693" s="24"/>
      <c r="U693" s="46"/>
      <c r="V693" s="48"/>
      <c r="W693" s="24"/>
      <c r="X693" s="46"/>
      <c r="Y693" s="48"/>
      <c r="Z693" s="46"/>
      <c r="AA693" s="46"/>
      <c r="AB693" s="48"/>
      <c r="AC693" s="48"/>
      <c r="AD693" s="46"/>
    </row>
    <row r="694" spans="10:30" s="178" customFormat="1" ht="15.75" x14ac:dyDescent="0.25">
      <c r="J694" s="24"/>
      <c r="L694" s="46"/>
      <c r="M694" s="24"/>
      <c r="O694" s="46"/>
      <c r="P694" s="47"/>
      <c r="Q694" s="46"/>
      <c r="R694" s="46"/>
      <c r="S694" s="48"/>
      <c r="T694" s="24"/>
      <c r="U694" s="46"/>
      <c r="V694" s="48"/>
      <c r="W694" s="24"/>
      <c r="X694" s="46"/>
      <c r="Y694" s="48"/>
      <c r="Z694" s="46"/>
      <c r="AA694" s="46"/>
      <c r="AB694" s="48"/>
      <c r="AC694" s="48"/>
      <c r="AD694" s="46"/>
    </row>
    <row r="695" spans="10:30" s="178" customFormat="1" ht="15.75" x14ac:dyDescent="0.25">
      <c r="J695" s="24"/>
      <c r="L695" s="46"/>
      <c r="M695" s="24"/>
      <c r="O695" s="46"/>
      <c r="P695" s="47"/>
      <c r="Q695" s="46"/>
      <c r="R695" s="46"/>
      <c r="S695" s="48"/>
      <c r="T695" s="24"/>
      <c r="U695" s="46"/>
      <c r="V695" s="48"/>
      <c r="W695" s="24"/>
      <c r="X695" s="46"/>
      <c r="Y695" s="48"/>
      <c r="Z695" s="46"/>
      <c r="AA695" s="46"/>
      <c r="AB695" s="48"/>
      <c r="AC695" s="48"/>
      <c r="AD695" s="46"/>
    </row>
    <row r="696" spans="10:30" s="178" customFormat="1" ht="15.75" x14ac:dyDescent="0.25">
      <c r="J696" s="24"/>
      <c r="L696" s="46"/>
      <c r="M696" s="24"/>
      <c r="O696" s="46"/>
      <c r="P696" s="47"/>
      <c r="Q696" s="46"/>
      <c r="R696" s="46"/>
      <c r="S696" s="48"/>
      <c r="T696" s="24"/>
      <c r="U696" s="46"/>
      <c r="V696" s="48"/>
      <c r="W696" s="24"/>
      <c r="X696" s="46"/>
      <c r="Y696" s="48"/>
      <c r="Z696" s="46"/>
      <c r="AA696" s="46"/>
      <c r="AB696" s="48"/>
      <c r="AC696" s="48"/>
      <c r="AD696" s="46"/>
    </row>
    <row r="697" spans="10:30" s="178" customFormat="1" ht="15.75" x14ac:dyDescent="0.25">
      <c r="J697" s="24"/>
      <c r="L697" s="46"/>
      <c r="M697" s="24"/>
      <c r="O697" s="46"/>
      <c r="P697" s="47"/>
      <c r="Q697" s="46"/>
      <c r="R697" s="46"/>
      <c r="S697" s="48"/>
      <c r="T697" s="24"/>
      <c r="U697" s="46"/>
      <c r="V697" s="48"/>
      <c r="W697" s="24"/>
      <c r="X697" s="46"/>
      <c r="Y697" s="48"/>
      <c r="Z697" s="46"/>
      <c r="AA697" s="46"/>
      <c r="AB697" s="48"/>
      <c r="AC697" s="48"/>
      <c r="AD697" s="46"/>
    </row>
    <row r="698" spans="10:30" s="178" customFormat="1" ht="15.75" x14ac:dyDescent="0.25">
      <c r="J698" s="24"/>
      <c r="L698" s="46"/>
      <c r="M698" s="24"/>
      <c r="O698" s="46"/>
      <c r="P698" s="47"/>
      <c r="Q698" s="46"/>
      <c r="R698" s="46"/>
      <c r="S698" s="48"/>
      <c r="T698" s="24"/>
      <c r="U698" s="46"/>
      <c r="V698" s="48"/>
      <c r="W698" s="24"/>
      <c r="X698" s="46"/>
      <c r="Y698" s="48"/>
      <c r="Z698" s="46"/>
      <c r="AA698" s="46"/>
      <c r="AB698" s="48"/>
      <c r="AC698" s="48"/>
      <c r="AD698" s="46"/>
    </row>
    <row r="699" spans="10:30" s="178" customFormat="1" ht="15.75" x14ac:dyDescent="0.25">
      <c r="J699" s="24"/>
      <c r="L699" s="46"/>
      <c r="M699" s="24"/>
      <c r="O699" s="46"/>
      <c r="P699" s="47"/>
      <c r="Q699" s="46"/>
      <c r="R699" s="46"/>
      <c r="S699" s="48"/>
      <c r="T699" s="24"/>
      <c r="U699" s="46"/>
      <c r="V699" s="48"/>
      <c r="W699" s="24"/>
      <c r="X699" s="46"/>
      <c r="Y699" s="48"/>
      <c r="Z699" s="46"/>
      <c r="AA699" s="46"/>
      <c r="AB699" s="48"/>
      <c r="AC699" s="48"/>
      <c r="AD699" s="46"/>
    </row>
    <row r="700" spans="10:30" s="178" customFormat="1" ht="15.75" x14ac:dyDescent="0.25">
      <c r="J700" s="24"/>
      <c r="L700" s="46"/>
      <c r="M700" s="24"/>
      <c r="O700" s="46"/>
      <c r="P700" s="47"/>
      <c r="Q700" s="46"/>
      <c r="R700" s="46"/>
      <c r="S700" s="48"/>
      <c r="T700" s="24"/>
      <c r="U700" s="46"/>
      <c r="V700" s="48"/>
      <c r="W700" s="24"/>
      <c r="X700" s="46"/>
      <c r="Y700" s="48"/>
      <c r="Z700" s="46"/>
      <c r="AA700" s="46"/>
      <c r="AB700" s="48"/>
      <c r="AC700" s="48"/>
      <c r="AD700" s="46"/>
    </row>
    <row r="701" spans="10:30" s="178" customFormat="1" ht="15.75" x14ac:dyDescent="0.25">
      <c r="J701" s="24"/>
      <c r="L701" s="46"/>
      <c r="M701" s="24"/>
      <c r="O701" s="46"/>
      <c r="P701" s="47"/>
      <c r="Q701" s="46"/>
      <c r="R701" s="46"/>
      <c r="S701" s="48"/>
      <c r="T701" s="24"/>
      <c r="U701" s="46"/>
      <c r="V701" s="48"/>
      <c r="W701" s="24"/>
      <c r="X701" s="46"/>
      <c r="Y701" s="48"/>
      <c r="Z701" s="46"/>
      <c r="AA701" s="46"/>
      <c r="AB701" s="48"/>
      <c r="AC701" s="48"/>
      <c r="AD701" s="46"/>
    </row>
    <row r="702" spans="10:30" s="178" customFormat="1" ht="15.75" x14ac:dyDescent="0.25">
      <c r="J702" s="24"/>
      <c r="L702" s="46"/>
      <c r="M702" s="24"/>
      <c r="O702" s="46"/>
      <c r="P702" s="47"/>
      <c r="Q702" s="46"/>
      <c r="R702" s="46"/>
      <c r="S702" s="48"/>
      <c r="T702" s="24"/>
      <c r="U702" s="46"/>
      <c r="V702" s="48"/>
      <c r="W702" s="24"/>
      <c r="X702" s="46"/>
      <c r="Y702" s="48"/>
      <c r="Z702" s="46"/>
      <c r="AA702" s="46"/>
      <c r="AB702" s="48"/>
      <c r="AC702" s="48"/>
      <c r="AD702" s="46"/>
    </row>
    <row r="703" spans="10:30" s="178" customFormat="1" ht="15.75" x14ac:dyDescent="0.25">
      <c r="J703" s="24"/>
      <c r="L703" s="46"/>
      <c r="M703" s="24"/>
      <c r="O703" s="46"/>
      <c r="P703" s="47"/>
      <c r="Q703" s="46"/>
      <c r="R703" s="46"/>
      <c r="S703" s="48"/>
      <c r="T703" s="24"/>
      <c r="U703" s="46"/>
      <c r="V703" s="48"/>
      <c r="W703" s="24"/>
      <c r="X703" s="46"/>
      <c r="Y703" s="48"/>
      <c r="Z703" s="46"/>
      <c r="AA703" s="46"/>
      <c r="AB703" s="48"/>
      <c r="AC703" s="48"/>
      <c r="AD703" s="46"/>
    </row>
    <row r="704" spans="10:30" s="178" customFormat="1" ht="15.75" x14ac:dyDescent="0.25">
      <c r="J704" s="24"/>
      <c r="L704" s="46"/>
      <c r="M704" s="24"/>
      <c r="O704" s="46"/>
      <c r="P704" s="47"/>
      <c r="Q704" s="46"/>
      <c r="R704" s="46"/>
      <c r="S704" s="48"/>
      <c r="T704" s="24"/>
      <c r="U704" s="46"/>
      <c r="V704" s="48"/>
      <c r="W704" s="24"/>
      <c r="X704" s="46"/>
      <c r="Y704" s="48"/>
      <c r="Z704" s="46"/>
      <c r="AA704" s="46"/>
      <c r="AB704" s="48"/>
      <c r="AC704" s="48"/>
      <c r="AD704" s="46"/>
    </row>
    <row r="705" spans="10:30" s="178" customFormat="1" ht="15.75" x14ac:dyDescent="0.25">
      <c r="J705" s="24"/>
      <c r="L705" s="46"/>
      <c r="M705" s="24"/>
      <c r="O705" s="46"/>
      <c r="P705" s="47"/>
      <c r="Q705" s="46"/>
      <c r="R705" s="46"/>
      <c r="S705" s="48"/>
      <c r="T705" s="24"/>
      <c r="U705" s="46"/>
      <c r="V705" s="48"/>
      <c r="W705" s="24"/>
      <c r="X705" s="46"/>
      <c r="Y705" s="48"/>
      <c r="Z705" s="46"/>
      <c r="AA705" s="46"/>
      <c r="AB705" s="48"/>
      <c r="AC705" s="48"/>
      <c r="AD705" s="46"/>
    </row>
    <row r="706" spans="10:30" s="178" customFormat="1" ht="15.75" x14ac:dyDescent="0.25">
      <c r="J706" s="24"/>
      <c r="L706" s="46"/>
      <c r="M706" s="24"/>
      <c r="O706" s="46"/>
      <c r="P706" s="47"/>
      <c r="Q706" s="46"/>
      <c r="R706" s="46"/>
      <c r="S706" s="48"/>
      <c r="T706" s="24"/>
      <c r="U706" s="46"/>
      <c r="V706" s="48"/>
      <c r="W706" s="24"/>
      <c r="X706" s="46"/>
      <c r="Y706" s="48"/>
      <c r="Z706" s="46"/>
      <c r="AA706" s="46"/>
      <c r="AB706" s="48"/>
      <c r="AC706" s="48"/>
      <c r="AD706" s="46"/>
    </row>
    <row r="707" spans="10:30" s="178" customFormat="1" ht="15.75" x14ac:dyDescent="0.25">
      <c r="J707" s="24"/>
      <c r="L707" s="46"/>
      <c r="M707" s="24"/>
      <c r="O707" s="46"/>
      <c r="P707" s="47"/>
      <c r="Q707" s="46"/>
      <c r="R707" s="46"/>
      <c r="S707" s="48"/>
      <c r="T707" s="24"/>
      <c r="U707" s="46"/>
      <c r="V707" s="48"/>
      <c r="W707" s="24"/>
      <c r="X707" s="46"/>
      <c r="Y707" s="48"/>
      <c r="Z707" s="46"/>
      <c r="AA707" s="46"/>
      <c r="AB707" s="48"/>
      <c r="AC707" s="48"/>
      <c r="AD707" s="46"/>
    </row>
    <row r="708" spans="10:30" s="178" customFormat="1" ht="15.75" x14ac:dyDescent="0.25">
      <c r="J708" s="24"/>
      <c r="L708" s="46"/>
      <c r="M708" s="24"/>
      <c r="O708" s="46"/>
      <c r="P708" s="47"/>
      <c r="Q708" s="46"/>
      <c r="R708" s="46"/>
      <c r="S708" s="48"/>
      <c r="T708" s="24"/>
      <c r="U708" s="46"/>
      <c r="V708" s="48"/>
      <c r="W708" s="24"/>
      <c r="X708" s="46"/>
      <c r="Y708" s="48"/>
      <c r="Z708" s="46"/>
      <c r="AA708" s="46"/>
      <c r="AB708" s="48"/>
      <c r="AC708" s="48"/>
      <c r="AD708" s="46"/>
    </row>
    <row r="709" spans="10:30" s="178" customFormat="1" ht="15.75" x14ac:dyDescent="0.25">
      <c r="J709" s="24"/>
      <c r="L709" s="46"/>
      <c r="M709" s="24"/>
      <c r="O709" s="46"/>
      <c r="P709" s="47"/>
      <c r="Q709" s="46"/>
      <c r="R709" s="46"/>
      <c r="S709" s="48"/>
      <c r="T709" s="24"/>
      <c r="U709" s="46"/>
      <c r="V709" s="48"/>
      <c r="W709" s="24"/>
      <c r="X709" s="46"/>
      <c r="Y709" s="48"/>
      <c r="Z709" s="46"/>
      <c r="AA709" s="46"/>
      <c r="AB709" s="48"/>
      <c r="AC709" s="48"/>
      <c r="AD709" s="46"/>
    </row>
    <row r="710" spans="10:30" s="178" customFormat="1" ht="15.75" x14ac:dyDescent="0.25">
      <c r="J710" s="24"/>
      <c r="L710" s="46"/>
      <c r="M710" s="24"/>
      <c r="O710" s="46"/>
      <c r="P710" s="47"/>
      <c r="Q710" s="46"/>
      <c r="R710" s="46"/>
      <c r="S710" s="48"/>
      <c r="T710" s="24"/>
      <c r="U710" s="46"/>
      <c r="V710" s="48"/>
      <c r="W710" s="24"/>
      <c r="X710" s="46"/>
      <c r="Y710" s="48"/>
      <c r="Z710" s="46"/>
      <c r="AA710" s="46"/>
      <c r="AB710" s="48"/>
      <c r="AC710" s="48"/>
      <c r="AD710" s="46"/>
    </row>
    <row r="711" spans="10:30" s="178" customFormat="1" ht="15.75" x14ac:dyDescent="0.25">
      <c r="J711" s="24"/>
      <c r="L711" s="46"/>
      <c r="M711" s="24"/>
      <c r="O711" s="46"/>
      <c r="P711" s="47"/>
      <c r="Q711" s="46"/>
      <c r="R711" s="46"/>
      <c r="S711" s="48"/>
      <c r="T711" s="24"/>
      <c r="U711" s="46"/>
      <c r="V711" s="48"/>
      <c r="W711" s="24"/>
      <c r="X711" s="46"/>
      <c r="Y711" s="48"/>
      <c r="Z711" s="46"/>
      <c r="AA711" s="46"/>
      <c r="AB711" s="48"/>
      <c r="AC711" s="48"/>
      <c r="AD711" s="46"/>
    </row>
    <row r="712" spans="10:30" s="178" customFormat="1" ht="15.75" x14ac:dyDescent="0.25">
      <c r="J712" s="24"/>
      <c r="L712" s="46"/>
      <c r="M712" s="24"/>
      <c r="O712" s="46"/>
      <c r="P712" s="47"/>
      <c r="Q712" s="46"/>
      <c r="R712" s="46"/>
      <c r="S712" s="48"/>
      <c r="T712" s="24"/>
      <c r="U712" s="46"/>
      <c r="V712" s="48"/>
      <c r="W712" s="24"/>
      <c r="X712" s="46"/>
      <c r="Y712" s="48"/>
      <c r="Z712" s="46"/>
      <c r="AA712" s="46"/>
      <c r="AB712" s="48"/>
      <c r="AC712" s="48"/>
      <c r="AD712" s="46"/>
    </row>
    <row r="713" spans="10:30" s="178" customFormat="1" ht="15.75" x14ac:dyDescent="0.25">
      <c r="J713" s="24"/>
      <c r="L713" s="46"/>
      <c r="M713" s="24"/>
      <c r="O713" s="46"/>
      <c r="P713" s="47"/>
      <c r="Q713" s="46"/>
      <c r="R713" s="46"/>
      <c r="S713" s="48"/>
      <c r="T713" s="24"/>
      <c r="U713" s="46"/>
      <c r="V713" s="48"/>
      <c r="W713" s="24"/>
      <c r="X713" s="46"/>
      <c r="Y713" s="48"/>
      <c r="Z713" s="46"/>
      <c r="AA713" s="46"/>
      <c r="AB713" s="48"/>
      <c r="AC713" s="48"/>
      <c r="AD713" s="46"/>
    </row>
    <row r="714" spans="10:30" s="178" customFormat="1" ht="15.75" x14ac:dyDescent="0.25">
      <c r="J714" s="24"/>
      <c r="L714" s="46"/>
      <c r="M714" s="24"/>
      <c r="O714" s="46"/>
      <c r="P714" s="47"/>
      <c r="Q714" s="46"/>
      <c r="R714" s="46"/>
      <c r="S714" s="48"/>
      <c r="T714" s="24"/>
      <c r="U714" s="46"/>
      <c r="V714" s="48"/>
      <c r="W714" s="24"/>
      <c r="X714" s="46"/>
      <c r="Y714" s="48"/>
      <c r="Z714" s="46"/>
      <c r="AA714" s="46"/>
      <c r="AB714" s="48"/>
      <c r="AC714" s="48"/>
      <c r="AD714" s="46"/>
    </row>
    <row r="715" spans="10:30" s="178" customFormat="1" ht="15.75" x14ac:dyDescent="0.25">
      <c r="J715" s="24"/>
      <c r="L715" s="46"/>
      <c r="M715" s="24"/>
      <c r="O715" s="46"/>
      <c r="P715" s="47"/>
      <c r="Q715" s="46"/>
      <c r="R715" s="46"/>
      <c r="S715" s="48"/>
      <c r="T715" s="24"/>
      <c r="U715" s="46"/>
      <c r="V715" s="48"/>
      <c r="W715" s="24"/>
      <c r="X715" s="46"/>
      <c r="Y715" s="48"/>
      <c r="Z715" s="46"/>
      <c r="AA715" s="46"/>
      <c r="AB715" s="48"/>
      <c r="AC715" s="48"/>
      <c r="AD715" s="46"/>
    </row>
    <row r="716" spans="10:30" s="178" customFormat="1" ht="15.75" x14ac:dyDescent="0.25">
      <c r="J716" s="24"/>
      <c r="L716" s="46"/>
      <c r="M716" s="24"/>
      <c r="O716" s="46"/>
      <c r="P716" s="47"/>
      <c r="Q716" s="46"/>
      <c r="R716" s="46"/>
      <c r="S716" s="48"/>
      <c r="T716" s="24"/>
      <c r="U716" s="46"/>
      <c r="V716" s="48"/>
      <c r="W716" s="24"/>
      <c r="X716" s="46"/>
      <c r="Y716" s="48"/>
      <c r="Z716" s="46"/>
      <c r="AA716" s="46"/>
      <c r="AB716" s="48"/>
      <c r="AC716" s="48"/>
      <c r="AD716" s="46"/>
    </row>
    <row r="717" spans="10:30" s="178" customFormat="1" ht="15.75" x14ac:dyDescent="0.25">
      <c r="J717" s="24"/>
      <c r="L717" s="46"/>
      <c r="M717" s="24"/>
      <c r="O717" s="46"/>
      <c r="P717" s="47"/>
      <c r="Q717" s="46"/>
      <c r="R717" s="46"/>
      <c r="S717" s="48"/>
      <c r="T717" s="24"/>
      <c r="U717" s="46"/>
      <c r="V717" s="48"/>
      <c r="W717" s="24"/>
      <c r="X717" s="46"/>
      <c r="Y717" s="48"/>
      <c r="Z717" s="46"/>
      <c r="AA717" s="46"/>
      <c r="AB717" s="48"/>
      <c r="AC717" s="48"/>
      <c r="AD717" s="46"/>
    </row>
    <row r="718" spans="10:30" s="178" customFormat="1" ht="15.75" x14ac:dyDescent="0.25">
      <c r="J718" s="24"/>
      <c r="L718" s="46"/>
      <c r="M718" s="24"/>
      <c r="O718" s="46"/>
      <c r="P718" s="47"/>
      <c r="Q718" s="46"/>
      <c r="R718" s="46"/>
      <c r="S718" s="48"/>
      <c r="T718" s="24"/>
      <c r="U718" s="46"/>
      <c r="V718" s="48"/>
      <c r="W718" s="24"/>
      <c r="X718" s="46"/>
      <c r="Y718" s="48"/>
      <c r="Z718" s="46"/>
      <c r="AA718" s="46"/>
      <c r="AB718" s="48"/>
      <c r="AC718" s="48"/>
      <c r="AD718" s="46"/>
    </row>
    <row r="719" spans="10:30" s="178" customFormat="1" ht="15.75" x14ac:dyDescent="0.25">
      <c r="J719" s="24"/>
      <c r="L719" s="46"/>
      <c r="M719" s="24"/>
      <c r="O719" s="46"/>
      <c r="P719" s="47"/>
      <c r="Q719" s="46"/>
      <c r="R719" s="46"/>
      <c r="S719" s="48"/>
      <c r="T719" s="24"/>
      <c r="U719" s="46"/>
      <c r="V719" s="48"/>
      <c r="W719" s="24"/>
      <c r="X719" s="46"/>
      <c r="Y719" s="48"/>
      <c r="Z719" s="46"/>
      <c r="AA719" s="46"/>
      <c r="AB719" s="48"/>
      <c r="AC719" s="48"/>
      <c r="AD719" s="46"/>
    </row>
    <row r="720" spans="10:30" s="178" customFormat="1" ht="15.75" x14ac:dyDescent="0.25">
      <c r="J720" s="24"/>
      <c r="L720" s="46"/>
      <c r="M720" s="24"/>
      <c r="O720" s="46"/>
      <c r="P720" s="47"/>
      <c r="Q720" s="46"/>
      <c r="R720" s="46"/>
      <c r="S720" s="48"/>
      <c r="T720" s="24"/>
      <c r="U720" s="46"/>
      <c r="V720" s="48"/>
      <c r="W720" s="24"/>
      <c r="X720" s="46"/>
      <c r="Y720" s="48"/>
      <c r="Z720" s="46"/>
      <c r="AA720" s="46"/>
      <c r="AB720" s="48"/>
      <c r="AC720" s="48"/>
      <c r="AD720" s="46"/>
    </row>
    <row r="721" spans="10:30" s="178" customFormat="1" ht="15.75" x14ac:dyDescent="0.25">
      <c r="J721" s="24"/>
      <c r="L721" s="46"/>
      <c r="M721" s="24"/>
      <c r="O721" s="46"/>
      <c r="P721" s="47"/>
      <c r="Q721" s="46"/>
      <c r="R721" s="46"/>
      <c r="S721" s="48"/>
      <c r="T721" s="24"/>
      <c r="U721" s="46"/>
      <c r="V721" s="48"/>
      <c r="W721" s="24"/>
      <c r="X721" s="46"/>
      <c r="Y721" s="48"/>
      <c r="Z721" s="46"/>
      <c r="AA721" s="46"/>
      <c r="AB721" s="48"/>
      <c r="AC721" s="48"/>
      <c r="AD721" s="46"/>
    </row>
    <row r="722" spans="10:30" s="178" customFormat="1" ht="15.75" x14ac:dyDescent="0.25">
      <c r="J722" s="24"/>
      <c r="L722" s="46"/>
      <c r="M722" s="24"/>
      <c r="O722" s="46"/>
      <c r="P722" s="47"/>
      <c r="Q722" s="46"/>
      <c r="R722" s="46"/>
      <c r="S722" s="48"/>
      <c r="T722" s="24"/>
      <c r="U722" s="46"/>
      <c r="V722" s="48"/>
      <c r="W722" s="24"/>
      <c r="X722" s="46"/>
      <c r="Y722" s="48"/>
      <c r="Z722" s="46"/>
      <c r="AA722" s="46"/>
      <c r="AB722" s="48"/>
      <c r="AC722" s="48"/>
      <c r="AD722" s="46"/>
    </row>
    <row r="723" spans="10:30" s="178" customFormat="1" ht="15.75" x14ac:dyDescent="0.25">
      <c r="J723" s="24"/>
      <c r="L723" s="46"/>
      <c r="M723" s="24"/>
      <c r="O723" s="46"/>
      <c r="P723" s="47"/>
      <c r="Q723" s="46"/>
      <c r="R723" s="46"/>
      <c r="S723" s="48"/>
      <c r="T723" s="24"/>
      <c r="U723" s="46"/>
      <c r="V723" s="48"/>
      <c r="W723" s="24"/>
      <c r="X723" s="46"/>
      <c r="Y723" s="48"/>
      <c r="Z723" s="46"/>
      <c r="AA723" s="46"/>
      <c r="AB723" s="48"/>
      <c r="AC723" s="48"/>
      <c r="AD723" s="46"/>
    </row>
    <row r="724" spans="10:30" s="178" customFormat="1" ht="15.75" x14ac:dyDescent="0.25">
      <c r="J724" s="24"/>
      <c r="L724" s="46"/>
      <c r="M724" s="24"/>
      <c r="O724" s="46"/>
      <c r="P724" s="47"/>
      <c r="Q724" s="46"/>
      <c r="R724" s="46"/>
      <c r="S724" s="48"/>
      <c r="T724" s="24"/>
      <c r="U724" s="46"/>
      <c r="V724" s="48"/>
      <c r="W724" s="24"/>
      <c r="X724" s="46"/>
      <c r="Y724" s="48"/>
      <c r="Z724" s="46"/>
      <c r="AA724" s="46"/>
      <c r="AB724" s="48"/>
      <c r="AC724" s="48"/>
      <c r="AD724" s="46"/>
    </row>
    <row r="725" spans="10:30" s="178" customFormat="1" ht="15.75" x14ac:dyDescent="0.25">
      <c r="J725" s="24"/>
      <c r="L725" s="46"/>
      <c r="M725" s="24"/>
      <c r="O725" s="46"/>
      <c r="P725" s="47"/>
      <c r="Q725" s="46"/>
      <c r="R725" s="46"/>
      <c r="S725" s="48"/>
      <c r="T725" s="24"/>
      <c r="U725" s="46"/>
      <c r="V725" s="48"/>
      <c r="W725" s="24"/>
      <c r="X725" s="46"/>
      <c r="Y725" s="48"/>
      <c r="Z725" s="46"/>
      <c r="AA725" s="46"/>
      <c r="AB725" s="48"/>
      <c r="AC725" s="48"/>
      <c r="AD725" s="46"/>
    </row>
    <row r="726" spans="10:30" s="178" customFormat="1" ht="15.75" x14ac:dyDescent="0.25">
      <c r="J726" s="24"/>
      <c r="L726" s="46"/>
      <c r="M726" s="24"/>
      <c r="O726" s="46"/>
      <c r="P726" s="47"/>
      <c r="Q726" s="46"/>
      <c r="R726" s="46"/>
      <c r="S726" s="48"/>
      <c r="T726" s="24"/>
      <c r="U726" s="46"/>
      <c r="V726" s="48"/>
      <c r="W726" s="24"/>
      <c r="X726" s="46"/>
      <c r="Y726" s="48"/>
      <c r="Z726" s="46"/>
      <c r="AA726" s="46"/>
      <c r="AB726" s="48"/>
      <c r="AC726" s="48"/>
      <c r="AD726" s="46"/>
    </row>
    <row r="727" spans="10:30" s="178" customFormat="1" ht="15.75" x14ac:dyDescent="0.25">
      <c r="J727" s="24"/>
      <c r="L727" s="46"/>
      <c r="M727" s="24"/>
      <c r="O727" s="46"/>
      <c r="P727" s="47"/>
      <c r="Q727" s="46"/>
      <c r="R727" s="46"/>
      <c r="S727" s="48"/>
      <c r="T727" s="24"/>
      <c r="U727" s="46"/>
      <c r="V727" s="48"/>
      <c r="W727" s="24"/>
      <c r="X727" s="46"/>
      <c r="Y727" s="48"/>
      <c r="Z727" s="46"/>
      <c r="AA727" s="46"/>
      <c r="AB727" s="48"/>
      <c r="AC727" s="48"/>
      <c r="AD727" s="46"/>
    </row>
    <row r="728" spans="10:30" s="178" customFormat="1" ht="15.75" x14ac:dyDescent="0.25">
      <c r="J728" s="24"/>
      <c r="L728" s="46"/>
      <c r="M728" s="24"/>
      <c r="O728" s="46"/>
      <c r="P728" s="47"/>
      <c r="Q728" s="46"/>
      <c r="R728" s="46"/>
      <c r="S728" s="48"/>
      <c r="T728" s="24"/>
      <c r="U728" s="46"/>
      <c r="V728" s="48"/>
      <c r="W728" s="24"/>
      <c r="X728" s="46"/>
      <c r="Y728" s="48"/>
      <c r="Z728" s="46"/>
      <c r="AA728" s="46"/>
      <c r="AB728" s="48"/>
      <c r="AC728" s="48"/>
      <c r="AD728" s="46"/>
    </row>
    <row r="729" spans="10:30" s="178" customFormat="1" ht="15.75" x14ac:dyDescent="0.25">
      <c r="J729" s="24"/>
      <c r="L729" s="46"/>
      <c r="M729" s="24"/>
      <c r="O729" s="46"/>
      <c r="P729" s="47"/>
      <c r="Q729" s="46"/>
      <c r="R729" s="46"/>
      <c r="S729" s="48"/>
      <c r="T729" s="24"/>
      <c r="U729" s="46"/>
      <c r="V729" s="48"/>
      <c r="W729" s="24"/>
      <c r="X729" s="46"/>
      <c r="Y729" s="48"/>
      <c r="Z729" s="46"/>
      <c r="AA729" s="46"/>
      <c r="AB729" s="48"/>
      <c r="AC729" s="48"/>
      <c r="AD729" s="46"/>
    </row>
    <row r="730" spans="10:30" s="178" customFormat="1" ht="15.75" x14ac:dyDescent="0.25">
      <c r="J730" s="24"/>
      <c r="L730" s="46"/>
      <c r="M730" s="24"/>
      <c r="O730" s="46"/>
      <c r="P730" s="47"/>
      <c r="Q730" s="46"/>
      <c r="R730" s="46"/>
      <c r="S730" s="48"/>
      <c r="T730" s="24"/>
      <c r="U730" s="46"/>
      <c r="V730" s="48"/>
      <c r="W730" s="24"/>
      <c r="X730" s="46"/>
      <c r="Y730" s="48"/>
      <c r="Z730" s="46"/>
      <c r="AA730" s="46"/>
      <c r="AB730" s="48"/>
      <c r="AC730" s="48"/>
      <c r="AD730" s="46"/>
    </row>
    <row r="731" spans="10:30" s="178" customFormat="1" ht="15.75" x14ac:dyDescent="0.25">
      <c r="J731" s="24"/>
      <c r="L731" s="46"/>
      <c r="M731" s="24"/>
      <c r="O731" s="46"/>
      <c r="P731" s="47"/>
      <c r="Q731" s="46"/>
      <c r="R731" s="46"/>
      <c r="S731" s="48"/>
      <c r="T731" s="24"/>
      <c r="U731" s="46"/>
      <c r="V731" s="48"/>
      <c r="W731" s="24"/>
      <c r="X731" s="46"/>
      <c r="Y731" s="48"/>
      <c r="Z731" s="46"/>
      <c r="AA731" s="46"/>
      <c r="AB731" s="48"/>
      <c r="AC731" s="48"/>
      <c r="AD731" s="46"/>
    </row>
    <row r="732" spans="10:30" s="178" customFormat="1" ht="15.75" x14ac:dyDescent="0.25">
      <c r="J732" s="24"/>
      <c r="L732" s="46"/>
      <c r="M732" s="24"/>
      <c r="O732" s="46"/>
      <c r="P732" s="47"/>
      <c r="Q732" s="46"/>
      <c r="R732" s="46"/>
      <c r="S732" s="48"/>
      <c r="T732" s="24"/>
      <c r="U732" s="46"/>
      <c r="V732" s="48"/>
      <c r="W732" s="24"/>
      <c r="X732" s="46"/>
      <c r="Y732" s="48"/>
      <c r="Z732" s="46"/>
      <c r="AA732" s="46"/>
      <c r="AB732" s="48"/>
      <c r="AC732" s="48"/>
      <c r="AD732" s="46"/>
    </row>
    <row r="733" spans="10:30" s="178" customFormat="1" ht="15.75" x14ac:dyDescent="0.25">
      <c r="J733" s="24"/>
      <c r="L733" s="46"/>
      <c r="M733" s="24"/>
      <c r="O733" s="46"/>
      <c r="P733" s="47"/>
      <c r="Q733" s="46"/>
      <c r="R733" s="46"/>
      <c r="S733" s="48"/>
      <c r="T733" s="24"/>
      <c r="U733" s="46"/>
      <c r="V733" s="48"/>
      <c r="W733" s="24"/>
      <c r="X733" s="46"/>
      <c r="Y733" s="48"/>
      <c r="Z733" s="46"/>
      <c r="AA733" s="46"/>
      <c r="AB733" s="48"/>
      <c r="AC733" s="48"/>
      <c r="AD733" s="46"/>
    </row>
    <row r="734" spans="10:30" s="178" customFormat="1" ht="15.75" x14ac:dyDescent="0.25">
      <c r="J734" s="24"/>
      <c r="L734" s="46"/>
      <c r="M734" s="24"/>
      <c r="O734" s="46"/>
      <c r="P734" s="47"/>
      <c r="Q734" s="46"/>
      <c r="R734" s="46"/>
      <c r="S734" s="48"/>
      <c r="T734" s="24"/>
      <c r="U734" s="46"/>
      <c r="V734" s="48"/>
      <c r="W734" s="24"/>
      <c r="X734" s="46"/>
      <c r="Y734" s="48"/>
      <c r="Z734" s="46"/>
      <c r="AA734" s="46"/>
      <c r="AB734" s="48"/>
      <c r="AC734" s="48"/>
      <c r="AD734" s="46"/>
    </row>
    <row r="735" spans="10:30" s="178" customFormat="1" ht="15.75" x14ac:dyDescent="0.25">
      <c r="J735" s="24"/>
      <c r="L735" s="46"/>
      <c r="M735" s="24"/>
      <c r="O735" s="46"/>
      <c r="P735" s="47"/>
      <c r="Q735" s="46"/>
      <c r="R735" s="46"/>
      <c r="S735" s="48"/>
      <c r="T735" s="24"/>
      <c r="U735" s="46"/>
      <c r="V735" s="48"/>
      <c r="W735" s="24"/>
      <c r="X735" s="46"/>
      <c r="Y735" s="48"/>
      <c r="Z735" s="46"/>
      <c r="AA735" s="46"/>
      <c r="AB735" s="48"/>
      <c r="AC735" s="48"/>
      <c r="AD735" s="46"/>
    </row>
    <row r="736" spans="10:30" s="178" customFormat="1" ht="15.75" x14ac:dyDescent="0.25">
      <c r="J736" s="24"/>
      <c r="L736" s="46"/>
      <c r="M736" s="24"/>
      <c r="O736" s="46"/>
      <c r="P736" s="47"/>
      <c r="Q736" s="46"/>
      <c r="R736" s="46"/>
      <c r="S736" s="48"/>
      <c r="T736" s="24"/>
      <c r="U736" s="46"/>
      <c r="V736" s="48"/>
      <c r="W736" s="24"/>
      <c r="X736" s="46"/>
      <c r="Y736" s="48"/>
      <c r="Z736" s="46"/>
      <c r="AA736" s="46"/>
      <c r="AB736" s="48"/>
      <c r="AC736" s="48"/>
      <c r="AD736" s="46"/>
    </row>
    <row r="737" spans="10:30" s="178" customFormat="1" ht="15.75" x14ac:dyDescent="0.25">
      <c r="J737" s="24"/>
      <c r="L737" s="46"/>
      <c r="M737" s="24"/>
      <c r="O737" s="46"/>
      <c r="P737" s="47"/>
      <c r="Q737" s="46"/>
      <c r="R737" s="46"/>
      <c r="S737" s="48"/>
      <c r="T737" s="24"/>
      <c r="U737" s="46"/>
      <c r="V737" s="48"/>
      <c r="W737" s="24"/>
      <c r="X737" s="46"/>
      <c r="Y737" s="48"/>
      <c r="Z737" s="46"/>
      <c r="AA737" s="46"/>
      <c r="AB737" s="48"/>
      <c r="AC737" s="48"/>
      <c r="AD737" s="46"/>
    </row>
    <row r="738" spans="10:30" s="178" customFormat="1" ht="15.75" x14ac:dyDescent="0.25">
      <c r="J738" s="24"/>
      <c r="L738" s="46"/>
      <c r="M738" s="24"/>
      <c r="O738" s="46"/>
      <c r="P738" s="47"/>
      <c r="Q738" s="46"/>
      <c r="R738" s="46"/>
      <c r="S738" s="48"/>
      <c r="T738" s="24"/>
      <c r="U738" s="46"/>
      <c r="V738" s="48"/>
      <c r="W738" s="24"/>
      <c r="X738" s="46"/>
      <c r="Y738" s="48"/>
      <c r="Z738" s="46"/>
      <c r="AA738" s="46"/>
      <c r="AB738" s="48"/>
      <c r="AC738" s="48"/>
      <c r="AD738" s="46"/>
    </row>
    <row r="739" spans="10:30" s="178" customFormat="1" ht="15.75" x14ac:dyDescent="0.25">
      <c r="J739" s="24"/>
      <c r="L739" s="46"/>
      <c r="M739" s="24"/>
      <c r="O739" s="46"/>
      <c r="P739" s="47"/>
      <c r="Q739" s="46"/>
      <c r="R739" s="46"/>
      <c r="S739" s="48"/>
      <c r="T739" s="24"/>
      <c r="U739" s="46"/>
      <c r="V739" s="48"/>
      <c r="W739" s="24"/>
      <c r="X739" s="46"/>
      <c r="Y739" s="48"/>
      <c r="Z739" s="46"/>
      <c r="AA739" s="46"/>
      <c r="AB739" s="48"/>
      <c r="AC739" s="48"/>
      <c r="AD739" s="46"/>
    </row>
    <row r="740" spans="10:30" s="178" customFormat="1" ht="15.75" x14ac:dyDescent="0.25">
      <c r="J740" s="24"/>
      <c r="L740" s="46"/>
      <c r="M740" s="24"/>
      <c r="O740" s="46"/>
      <c r="P740" s="47"/>
      <c r="Q740" s="46"/>
      <c r="R740" s="46"/>
      <c r="S740" s="48"/>
      <c r="T740" s="24"/>
      <c r="U740" s="46"/>
      <c r="V740" s="48"/>
      <c r="W740" s="24"/>
      <c r="X740" s="46"/>
      <c r="Y740" s="48"/>
      <c r="Z740" s="46"/>
      <c r="AA740" s="46"/>
      <c r="AB740" s="48"/>
      <c r="AC740" s="48"/>
      <c r="AD740" s="46"/>
    </row>
  </sheetData>
  <mergeCells count="172">
    <mergeCell ref="B460:F460"/>
    <mergeCell ref="B478:B481"/>
    <mergeCell ref="C478:C479"/>
    <mergeCell ref="C480:C481"/>
    <mergeCell ref="F465:I465"/>
    <mergeCell ref="C472:D472"/>
    <mergeCell ref="B474:F474"/>
    <mergeCell ref="B475:B477"/>
    <mergeCell ref="C475:D475"/>
    <mergeCell ref="C476:D476"/>
    <mergeCell ref="C477:D477"/>
    <mergeCell ref="C458:J458"/>
    <mergeCell ref="C276:H276"/>
    <mergeCell ref="C284:J284"/>
    <mergeCell ref="C286:C287"/>
    <mergeCell ref="H287:K287"/>
    <mergeCell ref="C288:C309"/>
    <mergeCell ref="C312:J312"/>
    <mergeCell ref="C314:D314"/>
    <mergeCell ref="E314:G314"/>
    <mergeCell ref="I314:L314"/>
    <mergeCell ref="B457:C457"/>
    <mergeCell ref="D457:E457"/>
    <mergeCell ref="C319:C323"/>
    <mergeCell ref="D319:D323"/>
    <mergeCell ref="C324:C329"/>
    <mergeCell ref="D324:D329"/>
    <mergeCell ref="D286:D287"/>
    <mergeCell ref="E286:E287"/>
    <mergeCell ref="F286:F287"/>
    <mergeCell ref="C256:E256"/>
    <mergeCell ref="C257:E257"/>
    <mergeCell ref="C258:E258"/>
    <mergeCell ref="C262:G262"/>
    <mergeCell ref="I262:M262"/>
    <mergeCell ref="D260:E260"/>
    <mergeCell ref="C270:H270"/>
    <mergeCell ref="D272:E272"/>
    <mergeCell ref="C273:C274"/>
    <mergeCell ref="D273:D274"/>
    <mergeCell ref="E273:E274"/>
    <mergeCell ref="L42:N42"/>
    <mergeCell ref="C241:J241"/>
    <mergeCell ref="D44:F44"/>
    <mergeCell ref="Q45:T45"/>
    <mergeCell ref="C50:H50"/>
    <mergeCell ref="H52:K52"/>
    <mergeCell ref="C61:H61"/>
    <mergeCell ref="C63:E63"/>
    <mergeCell ref="C65:E65"/>
    <mergeCell ref="C93:H93"/>
    <mergeCell ref="C95:D95"/>
    <mergeCell ref="C97:D97"/>
    <mergeCell ref="E97:G97"/>
    <mergeCell ref="D43:F43"/>
    <mergeCell ref="C99:C101"/>
    <mergeCell ref="D99:D101"/>
    <mergeCell ref="C102:C106"/>
    <mergeCell ref="D102:D106"/>
    <mergeCell ref="C107:C112"/>
    <mergeCell ref="D107:D112"/>
    <mergeCell ref="C113:C116"/>
    <mergeCell ref="D113:D116"/>
    <mergeCell ref="M14:S14"/>
    <mergeCell ref="G15:I15"/>
    <mergeCell ref="J15:L15"/>
    <mergeCell ref="N15:P15"/>
    <mergeCell ref="R15:S15"/>
    <mergeCell ref="C17:E17"/>
    <mergeCell ref="C18:E18"/>
    <mergeCell ref="C19:E19"/>
    <mergeCell ref="C20:E20"/>
    <mergeCell ref="C15:E16"/>
    <mergeCell ref="B10:C10"/>
    <mergeCell ref="C2:K2"/>
    <mergeCell ref="C3:K3"/>
    <mergeCell ref="C4:K4"/>
    <mergeCell ref="B5:K5"/>
    <mergeCell ref="D7:E7"/>
    <mergeCell ref="C21:E21"/>
    <mergeCell ref="C11:J11"/>
    <mergeCell ref="C14:L14"/>
    <mergeCell ref="C38:H38"/>
    <mergeCell ref="C40:G40"/>
    <mergeCell ref="D41:F41"/>
    <mergeCell ref="D42:F42"/>
    <mergeCell ref="C22:E22"/>
    <mergeCell ref="C27:E27"/>
    <mergeCell ref="C33:F33"/>
    <mergeCell ref="C34:D34"/>
    <mergeCell ref="C136:C143"/>
    <mergeCell ref="D136:D143"/>
    <mergeCell ref="C35:D35"/>
    <mergeCell ref="C37:J37"/>
    <mergeCell ref="C144:C150"/>
    <mergeCell ref="D144:D150"/>
    <mergeCell ref="C151:C158"/>
    <mergeCell ref="D151:D158"/>
    <mergeCell ref="C117:C122"/>
    <mergeCell ref="D117:D122"/>
    <mergeCell ref="C123:C127"/>
    <mergeCell ref="D123:D127"/>
    <mergeCell ref="C128:C135"/>
    <mergeCell ref="D128:D135"/>
    <mergeCell ref="C189:C196"/>
    <mergeCell ref="C197:C207"/>
    <mergeCell ref="C208:C215"/>
    <mergeCell ref="D197:D207"/>
    <mergeCell ref="D189:D196"/>
    <mergeCell ref="D208:D215"/>
    <mergeCell ref="C159:C170"/>
    <mergeCell ref="D159:D170"/>
    <mergeCell ref="C171:C180"/>
    <mergeCell ref="D171:D180"/>
    <mergeCell ref="C181:C188"/>
    <mergeCell ref="D181:D188"/>
    <mergeCell ref="C316:C318"/>
    <mergeCell ref="D316:D318"/>
    <mergeCell ref="C216:C220"/>
    <mergeCell ref="D216:D220"/>
    <mergeCell ref="C221:C224"/>
    <mergeCell ref="D221:D224"/>
    <mergeCell ref="C225:C227"/>
    <mergeCell ref="D225:D227"/>
    <mergeCell ref="C242:H242"/>
    <mergeCell ref="C244:F244"/>
    <mergeCell ref="G244:H245"/>
    <mergeCell ref="D245:F245"/>
    <mergeCell ref="D246:F246"/>
    <mergeCell ref="G246:H246"/>
    <mergeCell ref="C259:E259"/>
    <mergeCell ref="D247:F247"/>
    <mergeCell ref="G247:H247"/>
    <mergeCell ref="D248:F248"/>
    <mergeCell ref="G248:H248"/>
    <mergeCell ref="C252:E253"/>
    <mergeCell ref="F252:F253"/>
    <mergeCell ref="G252:I252"/>
    <mergeCell ref="C254:E254"/>
    <mergeCell ref="C255:E255"/>
    <mergeCell ref="C345:C352"/>
    <mergeCell ref="C353:C360"/>
    <mergeCell ref="D353:D360"/>
    <mergeCell ref="D345:D352"/>
    <mergeCell ref="C361:C367"/>
    <mergeCell ref="C330:C333"/>
    <mergeCell ref="D330:D333"/>
    <mergeCell ref="C334:C339"/>
    <mergeCell ref="D334:D339"/>
    <mergeCell ref="C340:C344"/>
    <mergeCell ref="D340:D344"/>
    <mergeCell ref="C388:C397"/>
    <mergeCell ref="D388:D397"/>
    <mergeCell ref="C398:C405"/>
    <mergeCell ref="D398:D405"/>
    <mergeCell ref="C406:C413"/>
    <mergeCell ref="D406:D413"/>
    <mergeCell ref="C368:C375"/>
    <mergeCell ref="D361:D367"/>
    <mergeCell ref="D368:D375"/>
    <mergeCell ref="C376:C387"/>
    <mergeCell ref="D376:D387"/>
    <mergeCell ref="C433:C437"/>
    <mergeCell ref="D433:D437"/>
    <mergeCell ref="D438:D441"/>
    <mergeCell ref="C438:C441"/>
    <mergeCell ref="C442:C444"/>
    <mergeCell ref="D442:D444"/>
    <mergeCell ref="C414:C424"/>
    <mergeCell ref="D414:D424"/>
    <mergeCell ref="C425:C432"/>
    <mergeCell ref="D425:D432"/>
  </mergeCells>
  <conditionalFormatting sqref="I31:I36">
    <cfRule type="iconSet" priority="43">
      <iconSet>
        <cfvo type="percent" val="0"/>
        <cfvo type="num" val="0.59989999999999999"/>
        <cfvo type="num" val="0.85"/>
      </iconSet>
    </cfRule>
  </conditionalFormatting>
  <conditionalFormatting sqref="J288:J294">
    <cfRule type="colorScale" priority="42">
      <colorScale>
        <cfvo type="percent" val="30"/>
        <cfvo type="percent" val="60"/>
        <cfvo type="percent" val="85"/>
        <color rgb="FFFF0000"/>
        <color rgb="FFFFEB84"/>
        <color rgb="FF00B050"/>
      </colorScale>
    </cfRule>
  </conditionalFormatting>
  <conditionalFormatting sqref="Q27:T27">
    <cfRule type="iconSet" priority="41">
      <iconSet>
        <cfvo type="percent" val="0"/>
        <cfvo type="num" val="0.59989999999999999"/>
        <cfvo type="num" val="0.85"/>
      </iconSet>
    </cfRule>
  </conditionalFormatting>
  <conditionalFormatting sqref="D273">
    <cfRule type="iconSet" priority="40">
      <iconSet>
        <cfvo type="percent" val="0"/>
        <cfvo type="num" val="0.59989999999999999"/>
        <cfvo type="num" val="0.85"/>
      </iconSet>
    </cfRule>
  </conditionalFormatting>
  <conditionalFormatting sqref="F23">
    <cfRule type="iconSet" priority="39">
      <iconSet>
        <cfvo type="percent" val="0"/>
        <cfvo type="num" val="0.59989999999999999"/>
        <cfvo type="num" val="0.85"/>
      </iconSet>
    </cfRule>
  </conditionalFormatting>
  <conditionalFormatting sqref="E34">
    <cfRule type="iconSet" priority="38">
      <iconSet>
        <cfvo type="percent" val="0"/>
        <cfvo type="num" val="0.59989999999999999"/>
        <cfvo type="num" val="0.85"/>
      </iconSet>
    </cfRule>
  </conditionalFormatting>
  <conditionalFormatting sqref="E35">
    <cfRule type="iconSet" priority="37">
      <iconSet>
        <cfvo type="percent" val="0"/>
        <cfvo type="num" val="0.59989999999999999"/>
        <cfvo type="num" val="0.85"/>
      </iconSet>
    </cfRule>
  </conditionalFormatting>
  <conditionalFormatting sqref="E288">
    <cfRule type="iconSet" priority="44">
      <iconSet>
        <cfvo type="percent" val="0"/>
        <cfvo type="num" val="0.59989999999999999"/>
        <cfvo type="num" val="0.85"/>
      </iconSet>
    </cfRule>
  </conditionalFormatting>
  <conditionalFormatting sqref="E475">
    <cfRule type="iconSet" priority="35">
      <iconSet>
        <cfvo type="percent" val="0"/>
        <cfvo type="num" val="0.59989999999999999"/>
        <cfvo type="num" val="0.85"/>
      </iconSet>
    </cfRule>
  </conditionalFormatting>
  <conditionalFormatting sqref="F475">
    <cfRule type="iconSet" priority="34">
      <iconSet>
        <cfvo type="percent" val="0"/>
        <cfvo type="num" val="0.59989999999999999"/>
        <cfvo type="num" val="0.85"/>
      </iconSet>
    </cfRule>
  </conditionalFormatting>
  <conditionalFormatting sqref="E476">
    <cfRule type="iconSet" priority="33">
      <iconSet>
        <cfvo type="percent" val="0"/>
        <cfvo type="num" val="0.59989999999999999"/>
        <cfvo type="num" val="0.85"/>
      </iconSet>
    </cfRule>
  </conditionalFormatting>
  <conditionalFormatting sqref="F476">
    <cfRule type="iconSet" priority="32">
      <iconSet>
        <cfvo type="percent" val="0"/>
        <cfvo type="num" val="0.59989999999999999"/>
        <cfvo type="num" val="0.85"/>
      </iconSet>
    </cfRule>
  </conditionalFormatting>
  <conditionalFormatting sqref="E477">
    <cfRule type="iconSet" priority="31">
      <iconSet>
        <cfvo type="percent" val="0"/>
        <cfvo type="num" val="0.59989999999999999"/>
        <cfvo type="num" val="0.85"/>
      </iconSet>
    </cfRule>
  </conditionalFormatting>
  <conditionalFormatting sqref="F477">
    <cfRule type="iconSet" priority="30">
      <iconSet>
        <cfvo type="percent" val="0"/>
        <cfvo type="num" val="0.59989999999999999"/>
        <cfvo type="num" val="0.85"/>
      </iconSet>
    </cfRule>
  </conditionalFormatting>
  <conditionalFormatting sqref="E478:E479">
    <cfRule type="iconSet" priority="29">
      <iconSet>
        <cfvo type="percent" val="0"/>
        <cfvo type="num" val="0.59989999999999999"/>
        <cfvo type="num" val="0.85"/>
      </iconSet>
    </cfRule>
  </conditionalFormatting>
  <conditionalFormatting sqref="G469:G471 G473:G481">
    <cfRule type="iconSet" priority="45">
      <iconSet>
        <cfvo type="percent" val="0"/>
        <cfvo type="num" val="0.59989999999999999"/>
        <cfvo type="num" val="0.85"/>
      </iconSet>
    </cfRule>
  </conditionalFormatting>
  <conditionalFormatting sqref="D461">
    <cfRule type="iconSet" priority="46">
      <iconSet>
        <cfvo type="percent" val="0"/>
        <cfvo type="num" val="0.59989999999999999"/>
        <cfvo type="num" val="0.85"/>
      </iconSet>
    </cfRule>
  </conditionalFormatting>
  <conditionalFormatting sqref="E480">
    <cfRule type="iconSet" priority="27">
      <iconSet>
        <cfvo type="percent" val="0"/>
        <cfvo type="num" val="0.59989999999999999"/>
        <cfvo type="num" val="0.85"/>
      </iconSet>
    </cfRule>
  </conditionalFormatting>
  <conditionalFormatting sqref="E481">
    <cfRule type="iconSet" priority="26">
      <iconSet>
        <cfvo type="percent" val="0"/>
        <cfvo type="num" val="0.59989999999999999"/>
        <cfvo type="num" val="0.85"/>
      </iconSet>
    </cfRule>
  </conditionalFormatting>
  <conditionalFormatting sqref="F481">
    <cfRule type="iconSet" priority="25">
      <iconSet>
        <cfvo type="percent" val="0"/>
        <cfvo type="num" val="0.59989999999999999"/>
        <cfvo type="num" val="0.85"/>
      </iconSet>
    </cfRule>
  </conditionalFormatting>
  <conditionalFormatting sqref="F480">
    <cfRule type="iconSet" priority="24">
      <iconSet>
        <cfvo type="percent" val="0"/>
        <cfvo type="num" val="0.59989999999999999"/>
        <cfvo type="num" val="0.85"/>
      </iconSet>
    </cfRule>
  </conditionalFormatting>
  <conditionalFormatting sqref="F479">
    <cfRule type="iconSet" priority="23">
      <iconSet>
        <cfvo type="percent" val="0"/>
        <cfvo type="num" val="0.59989999999999999"/>
        <cfvo type="num" val="0.85"/>
      </iconSet>
    </cfRule>
  </conditionalFormatting>
  <conditionalFormatting sqref="F478">
    <cfRule type="iconSet" priority="22">
      <iconSet>
        <cfvo type="percent" val="0"/>
        <cfvo type="num" val="0.59989999999999999"/>
        <cfvo type="num" val="0.85"/>
      </iconSet>
    </cfRule>
  </conditionalFormatting>
  <conditionalFormatting sqref="L13:L16">
    <cfRule type="iconSet" priority="21">
      <iconSet>
        <cfvo type="percent" val="0"/>
        <cfvo type="num" val="0.59989999999999999"/>
        <cfvo type="num" val="0.85"/>
      </iconSet>
    </cfRule>
  </conditionalFormatting>
  <conditionalFormatting sqref="Q13:Q14">
    <cfRule type="iconSet" priority="19">
      <iconSet>
        <cfvo type="percent" val="0"/>
        <cfvo type="num" val="0.59989999999999999"/>
        <cfvo type="num" val="0.85"/>
      </iconSet>
    </cfRule>
  </conditionalFormatting>
  <conditionalFormatting sqref="V13">
    <cfRule type="iconSet" priority="18">
      <iconSet>
        <cfvo type="percent" val="0"/>
        <cfvo type="num" val="0.59989999999999999"/>
        <cfvo type="num" val="0.85"/>
      </iconSet>
    </cfRule>
  </conditionalFormatting>
  <conditionalFormatting sqref="I23">
    <cfRule type="iconSet" priority="16">
      <iconSet>
        <cfvo type="percent" val="0"/>
        <cfvo type="num" val="0.59989999999999999"/>
        <cfvo type="num" val="0.85"/>
      </iconSet>
    </cfRule>
  </conditionalFormatting>
  <conditionalFormatting sqref="R15:R16">
    <cfRule type="iconSet" priority="15">
      <iconSet>
        <cfvo type="percent" val="0"/>
        <cfvo type="num" val="0.59989999999999999"/>
        <cfvo type="num" val="0.85"/>
      </iconSet>
    </cfRule>
  </conditionalFormatting>
  <conditionalFormatting sqref="D231">
    <cfRule type="iconSet" priority="14">
      <iconSet>
        <cfvo type="percent" val="0"/>
        <cfvo type="num" val="0.59989999999999999"/>
        <cfvo type="num" val="0.85"/>
      </iconSet>
    </cfRule>
  </conditionalFormatting>
  <conditionalFormatting sqref="D67:D88">
    <cfRule type="iconSet" priority="13">
      <iconSet>
        <cfvo type="percent" val="0"/>
        <cfvo type="num" val="0.59989999999999999"/>
        <cfvo type="num" val="0.85"/>
      </iconSet>
    </cfRule>
  </conditionalFormatting>
  <conditionalFormatting sqref="D89">
    <cfRule type="iconSet" priority="12">
      <iconSet>
        <cfvo type="percent" val="0"/>
        <cfvo type="num" val="0.59989999999999999"/>
        <cfvo type="num" val="0.85"/>
      </iconSet>
    </cfRule>
  </conditionalFormatting>
  <conditionalFormatting sqref="F260">
    <cfRule type="iconSet" priority="10">
      <iconSet>
        <cfvo type="percent" val="0"/>
        <cfvo type="num" val="0.59989999999999999"/>
        <cfvo type="num" val="0.85"/>
      </iconSet>
    </cfRule>
  </conditionalFormatting>
  <conditionalFormatting sqref="F254:F259">
    <cfRule type="iconSet" priority="9">
      <iconSet>
        <cfvo type="percent" val="0"/>
        <cfvo type="num" val="0.59989999999999999"/>
        <cfvo type="num" val="0.85"/>
      </iconSet>
    </cfRule>
  </conditionalFormatting>
  <conditionalFormatting sqref="E310">
    <cfRule type="iconSet" priority="8">
      <iconSet>
        <cfvo type="percent" val="0"/>
        <cfvo type="num" val="0.59989999999999999"/>
        <cfvo type="num" val="0.85"/>
      </iconSet>
    </cfRule>
  </conditionalFormatting>
  <conditionalFormatting sqref="E289:E309">
    <cfRule type="iconSet" priority="7">
      <iconSet>
        <cfvo type="percent" val="0"/>
        <cfvo type="num" val="0.59989999999999999"/>
        <cfvo type="num" val="0.85"/>
      </iconSet>
    </cfRule>
  </conditionalFormatting>
  <conditionalFormatting sqref="D448">
    <cfRule type="iconSet" priority="6">
      <iconSet>
        <cfvo type="percent" val="0"/>
        <cfvo type="num" val="0.59989999999999999"/>
        <cfvo type="num" val="0.85"/>
      </iconSet>
    </cfRule>
  </conditionalFormatting>
  <conditionalFormatting sqref="D99 D102 D107 D113 D117 D123 D128 D136 D144 D151 D159 D171 D181 D189 D208 D197 D216 D221 D225 D228:D230">
    <cfRule type="iconSet" priority="5">
      <iconSet>
        <cfvo type="percent" val="0"/>
        <cfvo type="num" val="0.59989999999999999"/>
        <cfvo type="num" val="0.85"/>
      </iconSet>
    </cfRule>
  </conditionalFormatting>
  <conditionalFormatting sqref="F99:F230">
    <cfRule type="iconSet" priority="2">
      <iconSet>
        <cfvo type="percent" val="0"/>
        <cfvo type="num" val="0.59989999999999999"/>
        <cfvo type="num" val="0.85"/>
      </iconSet>
    </cfRule>
  </conditionalFormatting>
  <conditionalFormatting sqref="F316:F447">
    <cfRule type="iconSet" priority="1">
      <iconSet>
        <cfvo type="percent" val="0"/>
        <cfvo type="num" val="0.59989999999999999"/>
        <cfvo type="num" val="0.85"/>
      </iconSet>
    </cfRule>
  </conditionalFormatting>
  <conditionalFormatting sqref="U13:U26">
    <cfRule type="iconSet" priority="81">
      <iconSet>
        <cfvo type="percent" val="0"/>
        <cfvo type="num" val="0.59989999999999999"/>
        <cfvo type="num" val="0.85"/>
      </iconSet>
    </cfRule>
  </conditionalFormatting>
  <conditionalFormatting sqref="N13:N16 N18:N26">
    <cfRule type="iconSet" priority="84">
      <iconSet>
        <cfvo type="percent" val="0"/>
        <cfvo type="num" val="0.59989999999999999"/>
        <cfvo type="num" val="0.85"/>
      </iconSet>
    </cfRule>
  </conditionalFormatting>
  <conditionalFormatting sqref="S13:S14 S18:S26">
    <cfRule type="iconSet" priority="87">
      <iconSet>
        <cfvo type="percent" val="0"/>
        <cfvo type="num" val="0.59989999999999999"/>
        <cfvo type="num" val="0.85"/>
      </iconSet>
    </cfRule>
  </conditionalFormatting>
  <conditionalFormatting sqref="V14:V27">
    <cfRule type="iconSet" priority="90">
      <iconSet>
        <cfvo type="percent" val="0"/>
        <cfvo type="num" val="0.59989999999999999"/>
        <cfvo type="num" val="0.85"/>
      </iconSet>
    </cfRule>
  </conditionalFormatting>
  <conditionalFormatting sqref="F17:F22">
    <cfRule type="iconSet" priority="92">
      <iconSet>
        <cfvo type="percent" val="0"/>
        <cfvo type="num" val="0.59989999999999999"/>
        <cfvo type="num" val="0.85"/>
      </iconSet>
    </cfRule>
  </conditionalFormatting>
  <hyperlinks>
    <hyperlink ref="C502" r:id="rId1"/>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L740"/>
  <sheetViews>
    <sheetView zoomScale="60" zoomScaleNormal="60" workbookViewId="0">
      <selection activeCell="B505" sqref="B505:E526"/>
    </sheetView>
  </sheetViews>
  <sheetFormatPr baseColWidth="10" defaultColWidth="11.42578125" defaultRowHeight="16.5" x14ac:dyDescent="0.25"/>
  <cols>
    <col min="1" max="1" width="7.42578125" style="18" customWidth="1"/>
    <col min="2" max="2" width="22" style="18" customWidth="1"/>
    <col min="3" max="3" width="36" style="18" customWidth="1"/>
    <col min="4" max="5" width="31.5703125" style="18" customWidth="1"/>
    <col min="6" max="6" width="28.28515625" style="18" customWidth="1"/>
    <col min="7" max="7" width="25.28515625" style="18" customWidth="1"/>
    <col min="8" max="8" width="24.140625" style="18" customWidth="1"/>
    <col min="9" max="9" width="25.7109375" style="18" customWidth="1"/>
    <col min="10" max="10" width="32.28515625" style="32" customWidth="1"/>
    <col min="11" max="11" width="31.42578125" style="18" customWidth="1"/>
    <col min="12" max="12" width="21" style="19" customWidth="1"/>
    <col min="13" max="13" width="21.5703125" style="20" customWidth="1"/>
    <col min="14" max="14" width="22.7109375" style="18" customWidth="1"/>
    <col min="15" max="15" width="20.85546875" style="19" customWidth="1"/>
    <col min="16" max="16" width="21.5703125" style="21" customWidth="1"/>
    <col min="17" max="17" width="21.42578125" style="19" customWidth="1"/>
    <col min="18" max="18" width="23.140625" style="19" customWidth="1"/>
    <col min="19" max="19" width="23.7109375" style="22" customWidth="1"/>
    <col min="20" max="20" width="23.7109375" style="20" customWidth="1"/>
    <col min="21" max="21" width="26.42578125" style="19" customWidth="1"/>
    <col min="22" max="22" width="20.7109375" style="22" customWidth="1"/>
    <col min="23" max="23" width="22" style="20" customWidth="1"/>
    <col min="24" max="24" width="23.140625" style="19" customWidth="1"/>
    <col min="25" max="25" width="20" style="22" customWidth="1"/>
    <col min="26" max="26" width="20.28515625" style="19" customWidth="1"/>
    <col min="27" max="27" width="19.85546875" style="19" customWidth="1"/>
    <col min="28" max="28" width="22.85546875" style="22" customWidth="1"/>
    <col min="29" max="29" width="22" style="22" customWidth="1"/>
    <col min="30" max="30" width="23.140625" style="19" customWidth="1"/>
    <col min="31" max="31" width="20.42578125" style="18" customWidth="1"/>
    <col min="32" max="32" width="22" style="18" customWidth="1"/>
    <col min="33" max="33" width="21.140625" style="18" customWidth="1"/>
    <col min="34" max="34" width="22.42578125" style="18" customWidth="1"/>
    <col min="35" max="35" width="20.42578125" style="18" customWidth="1"/>
    <col min="36" max="36" width="16.28515625" style="18" customWidth="1"/>
    <col min="37" max="37" width="22.28515625" style="18" customWidth="1"/>
    <col min="38" max="38" width="14.7109375" style="18" customWidth="1"/>
    <col min="39" max="39" width="22.28515625" style="18" customWidth="1"/>
    <col min="40" max="40" width="24" style="18" customWidth="1"/>
    <col min="41" max="42" width="11.42578125" style="18"/>
    <col min="43" max="43" width="21.42578125" style="18" customWidth="1"/>
    <col min="44" max="45" width="11.42578125" style="18"/>
    <col min="46" max="46" width="23.28515625" style="18" customWidth="1"/>
    <col min="47" max="48" width="11.42578125" style="18"/>
    <col min="49" max="49" width="23.140625" style="18" customWidth="1"/>
    <col min="50" max="51" width="11.42578125" style="18"/>
    <col min="52" max="52" width="23.85546875" style="18" customWidth="1"/>
    <col min="53" max="54" width="11.42578125" style="18"/>
    <col min="55" max="55" width="24.28515625" style="18" customWidth="1"/>
    <col min="56" max="57" width="11.42578125" style="18"/>
    <col min="58" max="58" width="23.140625" style="18" customWidth="1"/>
    <col min="59" max="60" width="11.42578125" style="18"/>
    <col min="61" max="61" width="19.28515625" style="18" customWidth="1"/>
    <col min="62" max="62" width="21.85546875" style="18" customWidth="1"/>
    <col min="63" max="63" width="23.85546875" style="18" customWidth="1"/>
    <col min="64" max="65" width="11.42578125" style="18"/>
    <col min="66" max="66" width="23.85546875" style="18" customWidth="1"/>
    <col min="67" max="67" width="19.140625" style="18" customWidth="1"/>
    <col min="68" max="68" width="25.85546875" style="18" customWidth="1"/>
    <col min="69" max="69" width="20.42578125" style="18" customWidth="1"/>
    <col min="70" max="71" width="11.42578125" style="18"/>
    <col min="72" max="72" width="22.5703125" style="18" customWidth="1"/>
    <col min="73" max="74" width="11.42578125" style="18"/>
    <col min="75" max="75" width="21.85546875" style="18" customWidth="1"/>
    <col min="76" max="77" width="11.42578125" style="18"/>
    <col min="78" max="78" width="20" style="18" customWidth="1"/>
    <col min="79" max="80" width="11.42578125" style="18"/>
    <col min="81" max="81" width="23.28515625" style="18" customWidth="1"/>
    <col min="82" max="83" width="11.42578125" style="18"/>
    <col min="84" max="84" width="23.85546875" style="18" customWidth="1"/>
    <col min="85" max="89" width="11.42578125" style="18"/>
    <col min="90" max="90" width="19" style="18" customWidth="1"/>
    <col min="91" max="16384" width="11.42578125" style="18"/>
  </cols>
  <sheetData>
    <row r="2" spans="1:1026" ht="17.25" customHeight="1" x14ac:dyDescent="0.25">
      <c r="A2" s="17"/>
      <c r="C2" s="306" t="s">
        <v>0</v>
      </c>
      <c r="D2" s="307"/>
      <c r="E2" s="307"/>
      <c r="F2" s="307"/>
      <c r="G2" s="307"/>
      <c r="H2" s="307"/>
      <c r="I2" s="307"/>
      <c r="J2" s="307"/>
      <c r="K2" s="307"/>
    </row>
    <row r="3" spans="1:1026" ht="17.25" customHeight="1" x14ac:dyDescent="0.25">
      <c r="C3" s="306" t="s">
        <v>2</v>
      </c>
      <c r="D3" s="307"/>
      <c r="E3" s="307"/>
      <c r="F3" s="307"/>
      <c r="G3" s="307"/>
      <c r="H3" s="307"/>
      <c r="I3" s="307"/>
      <c r="J3" s="307"/>
      <c r="K3" s="307"/>
    </row>
    <row r="4" spans="1:1026" ht="17.25" customHeight="1" x14ac:dyDescent="0.25">
      <c r="A4" s="17"/>
      <c r="C4" s="306" t="s">
        <v>8</v>
      </c>
      <c r="D4" s="307"/>
      <c r="E4" s="307"/>
      <c r="F4" s="307"/>
      <c r="G4" s="307"/>
      <c r="H4" s="307"/>
      <c r="I4" s="307"/>
      <c r="J4" s="307"/>
      <c r="K4" s="307"/>
    </row>
    <row r="5" spans="1:1026" ht="17.25" customHeight="1" x14ac:dyDescent="0.25">
      <c r="B5" s="308"/>
      <c r="C5" s="308"/>
      <c r="D5" s="308"/>
      <c r="E5" s="308"/>
      <c r="F5" s="308"/>
      <c r="G5" s="308"/>
      <c r="H5" s="308"/>
      <c r="I5" s="308"/>
      <c r="J5" s="308"/>
      <c r="K5" s="308"/>
      <c r="L5" s="23"/>
      <c r="M5" s="24"/>
      <c r="N5" s="195"/>
      <c r="O5" s="25"/>
      <c r="P5" s="26"/>
      <c r="Q5" s="25"/>
      <c r="R5" s="25"/>
      <c r="S5" s="27"/>
      <c r="T5" s="28"/>
      <c r="U5" s="25"/>
      <c r="V5" s="27"/>
      <c r="Y5" s="29"/>
      <c r="AB5" s="29"/>
      <c r="AC5" s="29"/>
    </row>
    <row r="7" spans="1:1026" ht="35.1" customHeight="1" x14ac:dyDescent="0.25">
      <c r="B7" s="30"/>
      <c r="C7" s="31" t="s">
        <v>9</v>
      </c>
      <c r="D7" s="309" t="s">
        <v>315</v>
      </c>
      <c r="E7" s="309"/>
    </row>
    <row r="8" spans="1:1026" ht="35.1" customHeight="1" x14ac:dyDescent="0.25">
      <c r="A8" s="30"/>
      <c r="B8" s="30"/>
      <c r="C8" s="30"/>
      <c r="D8" s="30"/>
      <c r="E8" s="30"/>
      <c r="F8" s="30"/>
      <c r="G8" s="30"/>
      <c r="H8" s="30"/>
      <c r="I8" s="30"/>
      <c r="K8" s="33"/>
      <c r="N8" s="33"/>
      <c r="P8" s="34"/>
      <c r="S8" s="29"/>
      <c r="V8" s="29"/>
      <c r="Y8" s="29"/>
      <c r="AB8" s="29"/>
      <c r="AC8" s="29"/>
    </row>
    <row r="9" spans="1:1026" ht="23.25" x14ac:dyDescent="0.25">
      <c r="A9" s="30"/>
      <c r="B9" s="30"/>
      <c r="C9" s="30"/>
      <c r="D9" s="30"/>
      <c r="E9" s="30"/>
      <c r="F9" s="30"/>
      <c r="G9" s="30"/>
      <c r="H9" s="30"/>
      <c r="I9" s="30"/>
      <c r="K9" s="33"/>
      <c r="N9" s="33"/>
      <c r="P9" s="34"/>
      <c r="S9" s="29"/>
      <c r="V9" s="29"/>
      <c r="Y9" s="29"/>
      <c r="AB9" s="29"/>
      <c r="AC9" s="29"/>
    </row>
    <row r="10" spans="1:1026" s="39" customFormat="1" ht="35.1" customHeight="1" x14ac:dyDescent="0.25">
      <c r="A10" s="35"/>
      <c r="B10" s="283" t="s">
        <v>11</v>
      </c>
      <c r="C10" s="283"/>
      <c r="D10" s="190"/>
      <c r="E10" s="190"/>
      <c r="F10" s="190"/>
      <c r="G10" s="190"/>
      <c r="H10" s="190"/>
      <c r="I10" s="190"/>
      <c r="J10" s="36"/>
      <c r="K10" s="190"/>
      <c r="L10" s="37"/>
      <c r="M10" s="36"/>
      <c r="N10" s="190"/>
      <c r="O10" s="37"/>
      <c r="P10" s="38"/>
      <c r="Q10" s="37"/>
      <c r="R10" s="37"/>
      <c r="S10" s="35"/>
      <c r="T10" s="36"/>
      <c r="U10" s="37"/>
      <c r="V10" s="35"/>
      <c r="W10" s="36"/>
      <c r="X10" s="37"/>
      <c r="Y10" s="35"/>
      <c r="Z10" s="37"/>
      <c r="AA10" s="37"/>
      <c r="AB10" s="35"/>
      <c r="AC10" s="35"/>
      <c r="AD10" s="37"/>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92"/>
      <c r="FW10" s="192"/>
      <c r="FX10" s="192"/>
      <c r="FY10" s="192"/>
      <c r="FZ10" s="192"/>
      <c r="GA10" s="192"/>
      <c r="GB10" s="192"/>
      <c r="GC10" s="192"/>
      <c r="GD10" s="192"/>
      <c r="GE10" s="192"/>
      <c r="GF10" s="192"/>
      <c r="GG10" s="192"/>
      <c r="GH10" s="192"/>
      <c r="GI10" s="192"/>
      <c r="GJ10" s="192"/>
      <c r="GK10" s="192"/>
      <c r="GL10" s="192"/>
      <c r="GM10" s="192"/>
      <c r="GN10" s="192"/>
      <c r="GO10" s="192"/>
      <c r="GP10" s="192"/>
      <c r="GQ10" s="192"/>
      <c r="GR10" s="192"/>
      <c r="GS10" s="192"/>
      <c r="GT10" s="192"/>
      <c r="GU10" s="192"/>
      <c r="GV10" s="192"/>
      <c r="GW10" s="192"/>
      <c r="GX10" s="192"/>
      <c r="GY10" s="192"/>
      <c r="GZ10" s="192"/>
      <c r="HA10" s="192"/>
      <c r="HB10" s="192"/>
      <c r="HC10" s="192"/>
      <c r="HD10" s="192"/>
      <c r="HE10" s="192"/>
      <c r="HF10" s="192"/>
      <c r="HG10" s="192"/>
      <c r="HH10" s="192"/>
      <c r="HI10" s="192"/>
      <c r="HJ10" s="192"/>
      <c r="HK10" s="192"/>
      <c r="HL10" s="192"/>
      <c r="HM10" s="192"/>
      <c r="HN10" s="192"/>
      <c r="HO10" s="192"/>
      <c r="HP10" s="192"/>
      <c r="HQ10" s="192"/>
      <c r="HR10" s="192"/>
      <c r="HS10" s="192"/>
      <c r="HT10" s="192"/>
      <c r="HU10" s="192"/>
      <c r="HV10" s="192"/>
      <c r="HW10" s="192"/>
      <c r="HX10" s="192"/>
      <c r="HY10" s="192"/>
      <c r="HZ10" s="192"/>
      <c r="IA10" s="192"/>
      <c r="IB10" s="192"/>
      <c r="IC10" s="192"/>
      <c r="ID10" s="192"/>
      <c r="IE10" s="192"/>
      <c r="IF10" s="192"/>
      <c r="IG10" s="192"/>
      <c r="IH10" s="192"/>
      <c r="II10" s="192"/>
      <c r="IJ10" s="192"/>
      <c r="IK10" s="192"/>
      <c r="IL10" s="192"/>
      <c r="IM10" s="192"/>
      <c r="IN10" s="192"/>
      <c r="IO10" s="192"/>
      <c r="IP10" s="192"/>
      <c r="IQ10" s="192"/>
      <c r="IR10" s="192"/>
      <c r="IS10" s="192"/>
      <c r="IT10" s="192"/>
      <c r="IU10" s="192"/>
      <c r="IV10" s="192"/>
      <c r="IW10" s="192"/>
      <c r="IX10" s="192"/>
      <c r="IY10" s="192"/>
      <c r="IZ10" s="192"/>
      <c r="JA10" s="192"/>
      <c r="JB10" s="192"/>
      <c r="JC10" s="192"/>
      <c r="JD10" s="192"/>
      <c r="JE10" s="192"/>
      <c r="JF10" s="192"/>
      <c r="JG10" s="192"/>
      <c r="JH10" s="192"/>
      <c r="JI10" s="192"/>
      <c r="JJ10" s="192"/>
      <c r="JK10" s="192"/>
      <c r="JL10" s="192"/>
      <c r="JM10" s="192"/>
      <c r="JN10" s="192"/>
      <c r="JO10" s="192"/>
      <c r="JP10" s="192"/>
      <c r="JQ10" s="192"/>
      <c r="JR10" s="192"/>
      <c r="JS10" s="192"/>
      <c r="JT10" s="192"/>
      <c r="JU10" s="192"/>
      <c r="JV10" s="192"/>
      <c r="JW10" s="192"/>
      <c r="JX10" s="192"/>
      <c r="JY10" s="192"/>
      <c r="JZ10" s="192"/>
      <c r="KA10" s="192"/>
      <c r="KB10" s="192"/>
      <c r="KC10" s="192"/>
      <c r="KD10" s="192"/>
      <c r="KE10" s="192"/>
      <c r="KF10" s="192"/>
      <c r="KG10" s="192"/>
      <c r="KH10" s="192"/>
      <c r="KI10" s="192"/>
      <c r="KJ10" s="192"/>
      <c r="KK10" s="192"/>
      <c r="KL10" s="192"/>
      <c r="KM10" s="192"/>
      <c r="KN10" s="192"/>
      <c r="KO10" s="192"/>
      <c r="KP10" s="192"/>
      <c r="KQ10" s="192"/>
      <c r="KR10" s="192"/>
      <c r="KS10" s="192"/>
      <c r="KT10" s="192"/>
      <c r="KU10" s="192"/>
      <c r="KV10" s="192"/>
      <c r="KW10" s="192"/>
      <c r="KX10" s="192"/>
      <c r="KY10" s="192"/>
      <c r="KZ10" s="192"/>
      <c r="LA10" s="192"/>
      <c r="LB10" s="192"/>
      <c r="LC10" s="192"/>
      <c r="LD10" s="192"/>
      <c r="LE10" s="192"/>
      <c r="LF10" s="192"/>
      <c r="LG10" s="192"/>
      <c r="LH10" s="192"/>
      <c r="LI10" s="192"/>
      <c r="LJ10" s="192"/>
      <c r="LK10" s="192"/>
      <c r="LL10" s="192"/>
      <c r="LM10" s="192"/>
      <c r="LN10" s="192"/>
      <c r="LO10" s="192"/>
      <c r="LP10" s="192"/>
      <c r="LQ10" s="192"/>
      <c r="LR10" s="192"/>
      <c r="LS10" s="192"/>
      <c r="LT10" s="192"/>
      <c r="LU10" s="192"/>
      <c r="LV10" s="192"/>
      <c r="LW10" s="192"/>
      <c r="LX10" s="192"/>
      <c r="LY10" s="192"/>
      <c r="LZ10" s="192"/>
      <c r="MA10" s="192"/>
      <c r="MB10" s="192"/>
      <c r="MC10" s="192"/>
      <c r="MD10" s="192"/>
      <c r="ME10" s="192"/>
      <c r="MF10" s="192"/>
      <c r="MG10" s="192"/>
      <c r="MH10" s="192"/>
      <c r="MI10" s="192"/>
      <c r="MJ10" s="192"/>
      <c r="MK10" s="192"/>
      <c r="ML10" s="192"/>
      <c r="MM10" s="192"/>
      <c r="MN10" s="192"/>
      <c r="MO10" s="192"/>
      <c r="MP10" s="192"/>
      <c r="MQ10" s="192"/>
      <c r="MR10" s="192"/>
      <c r="MS10" s="192"/>
      <c r="MT10" s="192"/>
      <c r="MU10" s="192"/>
      <c r="MV10" s="192"/>
      <c r="MW10" s="192"/>
      <c r="MX10" s="192"/>
      <c r="MY10" s="192"/>
      <c r="MZ10" s="192"/>
      <c r="NA10" s="192"/>
      <c r="NB10" s="192"/>
      <c r="NC10" s="192"/>
      <c r="ND10" s="192"/>
      <c r="NE10" s="192"/>
      <c r="NF10" s="192"/>
      <c r="NG10" s="192"/>
      <c r="NH10" s="192"/>
      <c r="NI10" s="192"/>
      <c r="NJ10" s="192"/>
      <c r="NK10" s="192"/>
      <c r="NL10" s="192"/>
      <c r="NM10" s="192"/>
      <c r="NN10" s="192"/>
      <c r="NO10" s="192"/>
      <c r="NP10" s="192"/>
      <c r="NQ10" s="192"/>
      <c r="NR10" s="192"/>
      <c r="NS10" s="192"/>
      <c r="NT10" s="192"/>
      <c r="NU10" s="192"/>
      <c r="NV10" s="192"/>
      <c r="NW10" s="192"/>
      <c r="NX10" s="192"/>
      <c r="NY10" s="192"/>
      <c r="NZ10" s="192"/>
      <c r="OA10" s="192"/>
      <c r="OB10" s="192"/>
      <c r="OC10" s="192"/>
      <c r="OD10" s="192"/>
      <c r="OE10" s="192"/>
      <c r="OF10" s="192"/>
      <c r="OG10" s="192"/>
      <c r="OH10" s="192"/>
      <c r="OI10" s="192"/>
      <c r="OJ10" s="192"/>
      <c r="OK10" s="192"/>
      <c r="OL10" s="192"/>
      <c r="OM10" s="192"/>
      <c r="ON10" s="192"/>
      <c r="OO10" s="192"/>
      <c r="OP10" s="192"/>
      <c r="OQ10" s="192"/>
      <c r="OR10" s="192"/>
      <c r="OS10" s="192"/>
      <c r="OT10" s="192"/>
      <c r="OU10" s="192"/>
      <c r="OV10" s="192"/>
      <c r="OW10" s="192"/>
      <c r="OX10" s="192"/>
      <c r="OY10" s="192"/>
      <c r="OZ10" s="192"/>
      <c r="PA10" s="192"/>
      <c r="PB10" s="192"/>
      <c r="PC10" s="192"/>
      <c r="PD10" s="192"/>
      <c r="PE10" s="192"/>
      <c r="PF10" s="192"/>
      <c r="PG10" s="192"/>
      <c r="PH10" s="192"/>
      <c r="PI10" s="192"/>
      <c r="PJ10" s="192"/>
      <c r="PK10" s="192"/>
      <c r="PL10" s="192"/>
      <c r="PM10" s="192"/>
      <c r="PN10" s="192"/>
      <c r="PO10" s="192"/>
      <c r="PP10" s="192"/>
      <c r="PQ10" s="192"/>
      <c r="PR10" s="192"/>
      <c r="PS10" s="192"/>
      <c r="PT10" s="192"/>
      <c r="PU10" s="192"/>
      <c r="PV10" s="192"/>
      <c r="PW10" s="192"/>
      <c r="PX10" s="192"/>
      <c r="PY10" s="192"/>
      <c r="PZ10" s="192"/>
      <c r="QA10" s="192"/>
      <c r="QB10" s="192"/>
      <c r="QC10" s="192"/>
      <c r="QD10" s="192"/>
      <c r="QE10" s="192"/>
      <c r="QF10" s="192"/>
      <c r="QG10" s="192"/>
      <c r="QH10" s="192"/>
      <c r="QI10" s="192"/>
      <c r="QJ10" s="192"/>
      <c r="QK10" s="192"/>
      <c r="QL10" s="192"/>
      <c r="QM10" s="192"/>
      <c r="QN10" s="192"/>
      <c r="QO10" s="192"/>
      <c r="QP10" s="192"/>
      <c r="QQ10" s="192"/>
      <c r="QR10" s="192"/>
      <c r="QS10" s="192"/>
      <c r="QT10" s="192"/>
      <c r="QU10" s="192"/>
      <c r="QV10" s="192"/>
      <c r="QW10" s="192"/>
      <c r="QX10" s="192"/>
      <c r="QY10" s="192"/>
      <c r="QZ10" s="192"/>
      <c r="RA10" s="192"/>
      <c r="RB10" s="192"/>
      <c r="RC10" s="192"/>
      <c r="RD10" s="192"/>
      <c r="RE10" s="192"/>
      <c r="RF10" s="192"/>
      <c r="RG10" s="192"/>
      <c r="RH10" s="192"/>
      <c r="RI10" s="192"/>
      <c r="RJ10" s="192"/>
      <c r="RK10" s="192"/>
      <c r="RL10" s="192"/>
      <c r="RM10" s="192"/>
      <c r="RN10" s="192"/>
      <c r="RO10" s="192"/>
      <c r="RP10" s="192"/>
      <c r="RQ10" s="192"/>
      <c r="RR10" s="192"/>
      <c r="RS10" s="192"/>
      <c r="RT10" s="192"/>
      <c r="RU10" s="192"/>
      <c r="RV10" s="192"/>
      <c r="RW10" s="192"/>
      <c r="RX10" s="192"/>
      <c r="RY10" s="192"/>
      <c r="RZ10" s="192"/>
      <c r="SA10" s="192"/>
      <c r="SB10" s="192"/>
      <c r="SC10" s="192"/>
      <c r="SD10" s="192"/>
      <c r="SE10" s="192"/>
      <c r="SF10" s="192"/>
      <c r="SG10" s="192"/>
      <c r="SH10" s="192"/>
      <c r="SI10" s="192"/>
      <c r="SJ10" s="192"/>
      <c r="SK10" s="192"/>
      <c r="SL10" s="192"/>
      <c r="SM10" s="192"/>
      <c r="SN10" s="192"/>
      <c r="SO10" s="192"/>
      <c r="SP10" s="192"/>
      <c r="SQ10" s="192"/>
      <c r="SR10" s="192"/>
      <c r="SS10" s="192"/>
      <c r="ST10" s="192"/>
      <c r="SU10" s="192"/>
      <c r="SV10" s="192"/>
      <c r="SW10" s="192"/>
      <c r="SX10" s="192"/>
      <c r="SY10" s="192"/>
      <c r="SZ10" s="192"/>
      <c r="TA10" s="192"/>
      <c r="TB10" s="192"/>
      <c r="TC10" s="192"/>
      <c r="TD10" s="192"/>
      <c r="TE10" s="192"/>
      <c r="TF10" s="192"/>
      <c r="TG10" s="192"/>
      <c r="TH10" s="192"/>
      <c r="TI10" s="192"/>
      <c r="TJ10" s="192"/>
      <c r="TK10" s="192"/>
      <c r="TL10" s="192"/>
      <c r="TM10" s="192"/>
      <c r="TN10" s="192"/>
      <c r="TO10" s="192"/>
      <c r="TP10" s="192"/>
      <c r="TQ10" s="192"/>
      <c r="TR10" s="192"/>
      <c r="TS10" s="192"/>
      <c r="TT10" s="192"/>
      <c r="TU10" s="192"/>
      <c r="TV10" s="192"/>
      <c r="TW10" s="192"/>
      <c r="TX10" s="192"/>
      <c r="TY10" s="192"/>
      <c r="TZ10" s="192"/>
      <c r="UA10" s="192"/>
      <c r="UB10" s="192"/>
      <c r="UC10" s="192"/>
      <c r="UD10" s="192"/>
      <c r="UE10" s="192"/>
      <c r="UF10" s="192"/>
      <c r="UG10" s="192"/>
      <c r="UH10" s="192"/>
      <c r="UI10" s="192"/>
      <c r="UJ10" s="192"/>
      <c r="UK10" s="192"/>
      <c r="UL10" s="192"/>
      <c r="UM10" s="192"/>
      <c r="UN10" s="192"/>
      <c r="UO10" s="192"/>
      <c r="UP10" s="192"/>
      <c r="UQ10" s="192"/>
      <c r="UR10" s="192"/>
      <c r="US10" s="192"/>
      <c r="UT10" s="192"/>
      <c r="UU10" s="192"/>
      <c r="UV10" s="192"/>
      <c r="UW10" s="192"/>
      <c r="UX10" s="192"/>
      <c r="UY10" s="192"/>
      <c r="UZ10" s="192"/>
      <c r="VA10" s="192"/>
      <c r="VB10" s="192"/>
      <c r="VC10" s="192"/>
      <c r="VD10" s="192"/>
      <c r="VE10" s="192"/>
      <c r="VF10" s="192"/>
      <c r="VG10" s="192"/>
      <c r="VH10" s="192"/>
      <c r="VI10" s="192"/>
      <c r="VJ10" s="192"/>
      <c r="VK10" s="192"/>
      <c r="VL10" s="192"/>
      <c r="VM10" s="192"/>
      <c r="VN10" s="192"/>
      <c r="VO10" s="192"/>
      <c r="VP10" s="192"/>
      <c r="VQ10" s="192"/>
      <c r="VR10" s="192"/>
      <c r="VS10" s="192"/>
      <c r="VT10" s="192"/>
      <c r="VU10" s="192"/>
      <c r="VV10" s="192"/>
      <c r="VW10" s="192"/>
      <c r="VX10" s="192"/>
      <c r="VY10" s="192"/>
      <c r="VZ10" s="192"/>
      <c r="WA10" s="192"/>
      <c r="WB10" s="192"/>
      <c r="WC10" s="192"/>
      <c r="WD10" s="192"/>
      <c r="WE10" s="192"/>
      <c r="WF10" s="192"/>
      <c r="WG10" s="192"/>
      <c r="WH10" s="192"/>
      <c r="WI10" s="192"/>
      <c r="WJ10" s="192"/>
      <c r="WK10" s="192"/>
      <c r="WL10" s="192"/>
      <c r="WM10" s="192"/>
      <c r="WN10" s="192"/>
      <c r="WO10" s="192"/>
      <c r="WP10" s="192"/>
      <c r="WQ10" s="192"/>
      <c r="WR10" s="192"/>
      <c r="WS10" s="192"/>
      <c r="WT10" s="192"/>
      <c r="WU10" s="192"/>
      <c r="WV10" s="192"/>
      <c r="WW10" s="192"/>
      <c r="WX10" s="192"/>
      <c r="WY10" s="192"/>
      <c r="WZ10" s="192"/>
      <c r="XA10" s="192"/>
      <c r="XB10" s="192"/>
      <c r="XC10" s="192"/>
      <c r="XD10" s="192"/>
      <c r="XE10" s="192"/>
      <c r="XF10" s="192"/>
      <c r="XG10" s="192"/>
      <c r="XH10" s="192"/>
      <c r="XI10" s="192"/>
      <c r="XJ10" s="192"/>
      <c r="XK10" s="192"/>
      <c r="XL10" s="192"/>
      <c r="XM10" s="192"/>
      <c r="XN10" s="192"/>
      <c r="XO10" s="192"/>
      <c r="XP10" s="192"/>
      <c r="XQ10" s="192"/>
      <c r="XR10" s="192"/>
      <c r="XS10" s="192"/>
      <c r="XT10" s="192"/>
      <c r="XU10" s="192"/>
      <c r="XV10" s="192"/>
      <c r="XW10" s="192"/>
      <c r="XX10" s="192"/>
      <c r="XY10" s="192"/>
      <c r="XZ10" s="192"/>
      <c r="YA10" s="192"/>
      <c r="YB10" s="192"/>
      <c r="YC10" s="192"/>
      <c r="YD10" s="192"/>
      <c r="YE10" s="192"/>
      <c r="YF10" s="192"/>
      <c r="YG10" s="192"/>
      <c r="YH10" s="192"/>
      <c r="YI10" s="192"/>
      <c r="YJ10" s="192"/>
      <c r="YK10" s="192"/>
      <c r="YL10" s="192"/>
      <c r="YM10" s="192"/>
      <c r="YN10" s="192"/>
      <c r="YO10" s="192"/>
      <c r="YP10" s="192"/>
      <c r="YQ10" s="192"/>
      <c r="YR10" s="192"/>
      <c r="YS10" s="192"/>
      <c r="YT10" s="192"/>
      <c r="YU10" s="192"/>
      <c r="YV10" s="192"/>
      <c r="YW10" s="192"/>
      <c r="YX10" s="192"/>
      <c r="YY10" s="192"/>
      <c r="YZ10" s="192"/>
      <c r="ZA10" s="192"/>
      <c r="ZB10" s="192"/>
      <c r="ZC10" s="192"/>
      <c r="ZD10" s="192"/>
      <c r="ZE10" s="192"/>
      <c r="ZF10" s="192"/>
      <c r="ZG10" s="192"/>
      <c r="ZH10" s="192"/>
      <c r="ZI10" s="192"/>
      <c r="ZJ10" s="192"/>
      <c r="ZK10" s="192"/>
      <c r="ZL10" s="192"/>
      <c r="ZM10" s="192"/>
      <c r="ZN10" s="192"/>
      <c r="ZO10" s="192"/>
      <c r="ZP10" s="192"/>
      <c r="ZQ10" s="192"/>
      <c r="ZR10" s="192"/>
      <c r="ZS10" s="192"/>
      <c r="ZT10" s="192"/>
      <c r="ZU10" s="192"/>
      <c r="ZV10" s="192"/>
      <c r="ZW10" s="192"/>
      <c r="ZX10" s="192"/>
      <c r="ZY10" s="192"/>
      <c r="ZZ10" s="192"/>
      <c r="AAA10" s="192"/>
      <c r="AAB10" s="192"/>
      <c r="AAC10" s="192"/>
      <c r="AAD10" s="192"/>
      <c r="AAE10" s="192"/>
      <c r="AAF10" s="192"/>
      <c r="AAG10" s="192"/>
      <c r="AAH10" s="192"/>
      <c r="AAI10" s="192"/>
      <c r="AAJ10" s="192"/>
      <c r="AAK10" s="192"/>
      <c r="AAL10" s="192"/>
      <c r="AAM10" s="192"/>
      <c r="AAN10" s="192"/>
      <c r="AAO10" s="192"/>
      <c r="AAP10" s="192"/>
      <c r="AAQ10" s="192"/>
      <c r="AAR10" s="192"/>
      <c r="AAS10" s="192"/>
      <c r="AAT10" s="192"/>
      <c r="AAU10" s="192"/>
      <c r="AAV10" s="192"/>
      <c r="AAW10" s="192"/>
      <c r="AAX10" s="192"/>
      <c r="AAY10" s="192"/>
      <c r="AAZ10" s="192"/>
      <c r="ABA10" s="192"/>
      <c r="ABB10" s="192"/>
      <c r="ABC10" s="192"/>
      <c r="ABD10" s="192"/>
      <c r="ABE10" s="192"/>
      <c r="ABF10" s="192"/>
      <c r="ABG10" s="192"/>
      <c r="ABH10" s="192"/>
      <c r="ABI10" s="192"/>
      <c r="ABJ10" s="192"/>
      <c r="ABK10" s="192"/>
      <c r="ABL10" s="192"/>
      <c r="ABM10" s="192"/>
      <c r="ABN10" s="192"/>
      <c r="ABO10" s="192"/>
      <c r="ABP10" s="192"/>
      <c r="ABQ10" s="192"/>
      <c r="ABR10" s="192"/>
      <c r="ABS10" s="192"/>
      <c r="ABT10" s="192"/>
      <c r="ABU10" s="192"/>
      <c r="ABV10" s="192"/>
      <c r="ABW10" s="192"/>
      <c r="ABX10" s="192"/>
      <c r="ABY10" s="192"/>
      <c r="ABZ10" s="192"/>
      <c r="ACA10" s="192"/>
      <c r="ACB10" s="192"/>
      <c r="ACC10" s="192"/>
      <c r="ACD10" s="192"/>
      <c r="ACE10" s="192"/>
      <c r="ACF10" s="192"/>
      <c r="ACG10" s="192"/>
      <c r="ACH10" s="192"/>
      <c r="ACI10" s="192"/>
      <c r="ACJ10" s="192"/>
      <c r="ACK10" s="192"/>
      <c r="ACL10" s="192"/>
      <c r="ACM10" s="192"/>
      <c r="ACN10" s="192"/>
      <c r="ACO10" s="192"/>
      <c r="ACP10" s="192"/>
      <c r="ACQ10" s="192"/>
      <c r="ACR10" s="192"/>
      <c r="ACS10" s="192"/>
      <c r="ACT10" s="192"/>
      <c r="ACU10" s="192"/>
      <c r="ACV10" s="192"/>
      <c r="ACW10" s="192"/>
      <c r="ACX10" s="192"/>
      <c r="ACY10" s="192"/>
      <c r="ACZ10" s="192"/>
      <c r="ADA10" s="192"/>
      <c r="ADB10" s="192"/>
      <c r="ADC10" s="192"/>
      <c r="ADD10" s="192"/>
      <c r="ADE10" s="192"/>
      <c r="ADF10" s="192"/>
      <c r="ADG10" s="192"/>
      <c r="ADH10" s="192"/>
      <c r="ADI10" s="192"/>
      <c r="ADJ10" s="192"/>
      <c r="ADK10" s="192"/>
      <c r="ADL10" s="192"/>
      <c r="ADM10" s="192"/>
      <c r="ADN10" s="192"/>
      <c r="ADO10" s="192"/>
      <c r="ADP10" s="192"/>
      <c r="ADQ10" s="192"/>
      <c r="ADR10" s="192"/>
      <c r="ADS10" s="192"/>
      <c r="ADT10" s="192"/>
      <c r="ADU10" s="192"/>
      <c r="ADV10" s="192"/>
      <c r="ADW10" s="192"/>
      <c r="ADX10" s="192"/>
      <c r="ADY10" s="192"/>
      <c r="ADZ10" s="192"/>
      <c r="AEA10" s="192"/>
      <c r="AEB10" s="192"/>
      <c r="AEC10" s="192"/>
      <c r="AED10" s="192"/>
      <c r="AEE10" s="192"/>
      <c r="AEF10" s="192"/>
      <c r="AEG10" s="192"/>
      <c r="AEH10" s="192"/>
      <c r="AEI10" s="192"/>
      <c r="AEJ10" s="192"/>
      <c r="AEK10" s="192"/>
      <c r="AEL10" s="192"/>
      <c r="AEM10" s="192"/>
      <c r="AEN10" s="192"/>
      <c r="AEO10" s="192"/>
      <c r="AEP10" s="192"/>
      <c r="AEQ10" s="192"/>
      <c r="AER10" s="192"/>
      <c r="AES10" s="192"/>
      <c r="AET10" s="192"/>
      <c r="AEU10" s="192"/>
      <c r="AEV10" s="192"/>
      <c r="AEW10" s="192"/>
      <c r="AEX10" s="192"/>
      <c r="AEY10" s="192"/>
      <c r="AEZ10" s="192"/>
      <c r="AFA10" s="192"/>
      <c r="AFB10" s="192"/>
      <c r="AFC10" s="192"/>
      <c r="AFD10" s="192"/>
      <c r="AFE10" s="192"/>
      <c r="AFF10" s="192"/>
      <c r="AFG10" s="192"/>
      <c r="AFH10" s="192"/>
      <c r="AFI10" s="192"/>
      <c r="AFJ10" s="192"/>
      <c r="AFK10" s="192"/>
      <c r="AFL10" s="192"/>
      <c r="AFM10" s="192"/>
      <c r="AFN10" s="192"/>
      <c r="AFO10" s="192"/>
      <c r="AFP10" s="192"/>
      <c r="AFQ10" s="192"/>
      <c r="AFR10" s="192"/>
      <c r="AFS10" s="192"/>
      <c r="AFT10" s="192"/>
      <c r="AFU10" s="192"/>
      <c r="AFV10" s="192"/>
      <c r="AFW10" s="192"/>
      <c r="AFX10" s="192"/>
      <c r="AFY10" s="192"/>
      <c r="AFZ10" s="192"/>
      <c r="AGA10" s="192"/>
      <c r="AGB10" s="192"/>
      <c r="AGC10" s="192"/>
      <c r="AGD10" s="192"/>
      <c r="AGE10" s="192"/>
      <c r="AGF10" s="192"/>
      <c r="AGG10" s="192"/>
      <c r="AGH10" s="192"/>
      <c r="AGI10" s="192"/>
      <c r="AGJ10" s="192"/>
      <c r="AGK10" s="192"/>
      <c r="AGL10" s="192"/>
      <c r="AGM10" s="192"/>
      <c r="AGN10" s="192"/>
      <c r="AGO10" s="192"/>
      <c r="AGP10" s="192"/>
      <c r="AGQ10" s="192"/>
      <c r="AGR10" s="192"/>
      <c r="AGS10" s="192"/>
      <c r="AGT10" s="192"/>
      <c r="AGU10" s="192"/>
      <c r="AGV10" s="192"/>
      <c r="AGW10" s="192"/>
      <c r="AGX10" s="192"/>
      <c r="AGY10" s="192"/>
      <c r="AGZ10" s="192"/>
      <c r="AHA10" s="192"/>
      <c r="AHB10" s="192"/>
      <c r="AHC10" s="192"/>
      <c r="AHD10" s="192"/>
      <c r="AHE10" s="192"/>
      <c r="AHF10" s="192"/>
      <c r="AHG10" s="192"/>
      <c r="AHH10" s="192"/>
      <c r="AHI10" s="192"/>
      <c r="AHJ10" s="192"/>
      <c r="AHK10" s="192"/>
      <c r="AHL10" s="192"/>
      <c r="AHM10" s="192"/>
      <c r="AHN10" s="192"/>
      <c r="AHO10" s="192"/>
      <c r="AHP10" s="192"/>
      <c r="AHQ10" s="192"/>
      <c r="AHR10" s="192"/>
      <c r="AHS10" s="192"/>
      <c r="AHT10" s="192"/>
      <c r="AHU10" s="192"/>
      <c r="AHV10" s="192"/>
      <c r="AHW10" s="192"/>
      <c r="AHX10" s="192"/>
      <c r="AHY10" s="192"/>
      <c r="AHZ10" s="192"/>
      <c r="AIA10" s="192"/>
      <c r="AIB10" s="192"/>
      <c r="AIC10" s="192"/>
      <c r="AID10" s="192"/>
      <c r="AIE10" s="192"/>
      <c r="AIF10" s="192"/>
      <c r="AIG10" s="192"/>
      <c r="AIH10" s="192"/>
      <c r="AII10" s="192"/>
      <c r="AIJ10" s="192"/>
      <c r="AIK10" s="192"/>
      <c r="AIL10" s="192"/>
      <c r="AIM10" s="192"/>
      <c r="AIN10" s="192"/>
      <c r="AIO10" s="192"/>
      <c r="AIP10" s="192"/>
      <c r="AIQ10" s="192"/>
      <c r="AIR10" s="192"/>
      <c r="AIS10" s="192"/>
      <c r="AIT10" s="192"/>
      <c r="AIU10" s="192"/>
      <c r="AIV10" s="192"/>
      <c r="AIW10" s="192"/>
      <c r="AIX10" s="192"/>
      <c r="AIY10" s="192"/>
      <c r="AIZ10" s="192"/>
      <c r="AJA10" s="192"/>
      <c r="AJB10" s="192"/>
      <c r="AJC10" s="192"/>
      <c r="AJD10" s="192"/>
      <c r="AJE10" s="192"/>
      <c r="AJF10" s="192"/>
      <c r="AJG10" s="192"/>
      <c r="AJH10" s="192"/>
      <c r="AJI10" s="192"/>
      <c r="AJJ10" s="192"/>
      <c r="AJK10" s="192"/>
      <c r="AJL10" s="192"/>
      <c r="AJM10" s="192"/>
      <c r="AJN10" s="192"/>
      <c r="AJO10" s="192"/>
      <c r="AJP10" s="192"/>
      <c r="AJQ10" s="192"/>
      <c r="AJR10" s="192"/>
      <c r="AJS10" s="192"/>
      <c r="AJT10" s="192"/>
      <c r="AJU10" s="192"/>
      <c r="AJV10" s="192"/>
      <c r="AJW10" s="192"/>
      <c r="AJX10" s="192"/>
      <c r="AJY10" s="192"/>
      <c r="AJZ10" s="192"/>
      <c r="AKA10" s="192"/>
      <c r="AKB10" s="192"/>
      <c r="AKC10" s="192"/>
      <c r="AKD10" s="192"/>
      <c r="AKE10" s="192"/>
      <c r="AKF10" s="192"/>
      <c r="AKG10" s="192"/>
      <c r="AKH10" s="192"/>
      <c r="AKI10" s="192"/>
      <c r="AKJ10" s="192"/>
      <c r="AKK10" s="192"/>
      <c r="AKL10" s="192"/>
      <c r="AKM10" s="192"/>
      <c r="AKN10" s="192"/>
      <c r="AKO10" s="192"/>
      <c r="AKP10" s="192"/>
      <c r="AKQ10" s="192"/>
      <c r="AKR10" s="192"/>
      <c r="AKS10" s="192"/>
      <c r="AKT10" s="192"/>
      <c r="AKU10" s="192"/>
      <c r="AKV10" s="192"/>
      <c r="AKW10" s="192"/>
      <c r="AKX10" s="192"/>
      <c r="AKY10" s="192"/>
      <c r="AKZ10" s="192"/>
      <c r="ALA10" s="192"/>
      <c r="ALB10" s="192"/>
      <c r="ALC10" s="192"/>
      <c r="ALD10" s="192"/>
      <c r="ALE10" s="192"/>
      <c r="ALF10" s="192"/>
      <c r="ALG10" s="192"/>
      <c r="ALH10" s="192"/>
      <c r="ALI10" s="192"/>
      <c r="ALJ10" s="192"/>
      <c r="ALK10" s="192"/>
      <c r="ALL10" s="192"/>
      <c r="ALM10" s="192"/>
      <c r="ALN10" s="192"/>
      <c r="ALO10" s="192"/>
      <c r="ALP10" s="192"/>
      <c r="ALQ10" s="192"/>
      <c r="ALR10" s="192"/>
      <c r="ALS10" s="192"/>
      <c r="ALT10" s="192"/>
      <c r="ALU10" s="192"/>
      <c r="ALV10" s="192"/>
      <c r="ALW10" s="192"/>
      <c r="ALX10" s="192"/>
      <c r="ALY10" s="192"/>
      <c r="ALZ10" s="192"/>
      <c r="AMA10" s="192"/>
      <c r="AMB10" s="192"/>
      <c r="AMC10" s="192"/>
      <c r="AMD10" s="192"/>
      <c r="AME10" s="192"/>
      <c r="AMF10" s="192"/>
      <c r="AMG10" s="192"/>
      <c r="AMH10" s="192"/>
      <c r="AMI10" s="192"/>
      <c r="AMJ10" s="192"/>
      <c r="AMK10" s="192"/>
      <c r="AML10" s="192"/>
    </row>
    <row r="11" spans="1:1026" s="40" customFormat="1" ht="35.1" customHeight="1" x14ac:dyDescent="0.25">
      <c r="C11" s="297" t="s">
        <v>12</v>
      </c>
      <c r="D11" s="297"/>
      <c r="E11" s="297"/>
      <c r="F11" s="297"/>
      <c r="G11" s="297"/>
      <c r="H11" s="297"/>
      <c r="I11" s="297"/>
      <c r="J11" s="297"/>
      <c r="L11" s="41"/>
      <c r="M11" s="42"/>
      <c r="O11" s="41"/>
      <c r="P11" s="43"/>
      <c r="Q11" s="41"/>
      <c r="R11" s="41"/>
      <c r="S11" s="44"/>
      <c r="T11" s="42"/>
      <c r="U11" s="41"/>
      <c r="V11" s="44"/>
      <c r="W11" s="42"/>
      <c r="X11" s="41"/>
      <c r="Y11" s="44"/>
      <c r="Z11" s="41"/>
      <c r="AA11" s="41"/>
      <c r="AB11" s="44"/>
      <c r="AC11" s="44"/>
      <c r="AD11" s="41"/>
    </row>
    <row r="12" spans="1:1026" s="192" customFormat="1" ht="24.75" customHeight="1" x14ac:dyDescent="0.25">
      <c r="C12" s="45"/>
      <c r="E12" s="45"/>
      <c r="F12" s="45"/>
      <c r="J12" s="24"/>
      <c r="L12" s="46"/>
      <c r="M12" s="24"/>
      <c r="O12" s="46"/>
      <c r="P12" s="47"/>
      <c r="Q12" s="46"/>
      <c r="R12" s="46"/>
      <c r="S12" s="48"/>
      <c r="T12" s="24"/>
      <c r="U12" s="46"/>
      <c r="V12" s="48"/>
      <c r="W12" s="24"/>
      <c r="X12" s="46"/>
      <c r="Y12" s="48"/>
      <c r="Z12" s="46"/>
      <c r="AA12" s="46"/>
      <c r="AB12" s="48"/>
      <c r="AC12" s="48"/>
      <c r="AD12" s="46"/>
    </row>
    <row r="13" spans="1:1026" s="49" customFormat="1" ht="18.75" customHeight="1" x14ac:dyDescent="0.25">
      <c r="K13" s="50"/>
      <c r="L13" s="51"/>
      <c r="M13" s="52"/>
      <c r="N13" s="51"/>
      <c r="O13" s="52"/>
      <c r="P13" s="52"/>
      <c r="Q13" s="51"/>
      <c r="R13" s="52"/>
      <c r="S13" s="51"/>
      <c r="T13" s="52"/>
      <c r="U13" s="53"/>
      <c r="V13" s="53"/>
      <c r="W13" s="54"/>
      <c r="X13" s="54"/>
      <c r="Y13" s="54"/>
      <c r="AJ13" s="55"/>
    </row>
    <row r="14" spans="1:1026" s="49" customFormat="1" ht="18.75" customHeight="1" x14ac:dyDescent="0.25">
      <c r="C14" s="351" t="s">
        <v>13</v>
      </c>
      <c r="D14" s="351"/>
      <c r="E14" s="351"/>
      <c r="F14" s="351"/>
      <c r="G14" s="351"/>
      <c r="H14" s="351"/>
      <c r="I14" s="351"/>
      <c r="J14" s="351"/>
      <c r="K14" s="351"/>
      <c r="L14" s="351"/>
      <c r="M14" s="310" t="s">
        <v>14</v>
      </c>
      <c r="N14" s="310"/>
      <c r="O14" s="310"/>
      <c r="P14" s="310"/>
      <c r="Q14" s="310"/>
      <c r="R14" s="310"/>
      <c r="S14" s="310"/>
      <c r="T14" s="52"/>
      <c r="U14" s="53"/>
      <c r="V14" s="53"/>
      <c r="W14" s="54"/>
      <c r="X14" s="54"/>
      <c r="Y14" s="54"/>
      <c r="AJ14" s="55"/>
    </row>
    <row r="15" spans="1:1026" s="49" customFormat="1" ht="26.25" customHeight="1" x14ac:dyDescent="0.25">
      <c r="C15" s="274" t="s">
        <v>18</v>
      </c>
      <c r="D15" s="274"/>
      <c r="E15" s="274"/>
      <c r="F15" s="207" t="s">
        <v>9</v>
      </c>
      <c r="G15" s="274" t="s">
        <v>15</v>
      </c>
      <c r="H15" s="274"/>
      <c r="I15" s="274"/>
      <c r="J15" s="314" t="s">
        <v>16</v>
      </c>
      <c r="K15" s="314"/>
      <c r="L15" s="314"/>
      <c r="M15" s="194" t="s">
        <v>17</v>
      </c>
      <c r="N15" s="310" t="s">
        <v>15</v>
      </c>
      <c r="O15" s="310"/>
      <c r="P15" s="310"/>
      <c r="Q15" s="194" t="s">
        <v>16</v>
      </c>
      <c r="R15" s="310"/>
      <c r="S15" s="310"/>
      <c r="T15" s="52"/>
      <c r="U15" s="53"/>
      <c r="V15" s="53"/>
      <c r="W15" s="54"/>
      <c r="X15" s="54"/>
      <c r="Y15" s="54"/>
      <c r="AJ15" s="55"/>
    </row>
    <row r="16" spans="1:1026" s="49" customFormat="1" ht="28.5" customHeight="1" x14ac:dyDescent="0.25">
      <c r="C16" s="274"/>
      <c r="D16" s="274"/>
      <c r="E16" s="274"/>
      <c r="F16" s="207" t="s">
        <v>19</v>
      </c>
      <c r="G16" s="207" t="s">
        <v>20</v>
      </c>
      <c r="H16" s="207" t="s">
        <v>19</v>
      </c>
      <c r="I16" s="207" t="s">
        <v>21</v>
      </c>
      <c r="J16" s="208" t="s">
        <v>22</v>
      </c>
      <c r="K16" s="208" t="s">
        <v>23</v>
      </c>
      <c r="L16" s="208" t="s">
        <v>24</v>
      </c>
      <c r="M16" s="194" t="s">
        <v>19</v>
      </c>
      <c r="N16" s="194" t="s">
        <v>20</v>
      </c>
      <c r="O16" s="194" t="s">
        <v>19</v>
      </c>
      <c r="P16" s="194" t="s">
        <v>21</v>
      </c>
      <c r="Q16" s="194" t="s">
        <v>22</v>
      </c>
      <c r="R16" s="194" t="s">
        <v>23</v>
      </c>
      <c r="S16" s="194" t="s">
        <v>24</v>
      </c>
      <c r="T16" s="52"/>
      <c r="U16" s="53"/>
      <c r="V16" s="53"/>
      <c r="W16" s="54"/>
      <c r="X16" s="54"/>
      <c r="Y16" s="54"/>
      <c r="AJ16" s="55"/>
    </row>
    <row r="17" spans="2:36" s="49" customFormat="1" ht="18.75" customHeight="1" x14ac:dyDescent="0.25">
      <c r="C17" s="312" t="s">
        <v>307</v>
      </c>
      <c r="D17" s="312"/>
      <c r="E17" s="312"/>
      <c r="F17" s="209">
        <v>0.255</v>
      </c>
      <c r="G17" s="210">
        <v>1</v>
      </c>
      <c r="H17" s="210">
        <v>0.255</v>
      </c>
      <c r="I17" s="210">
        <v>0.27</v>
      </c>
      <c r="J17" s="210">
        <v>96</v>
      </c>
      <c r="K17" s="211">
        <v>12</v>
      </c>
      <c r="L17" s="211">
        <v>188</v>
      </c>
      <c r="M17" s="56">
        <v>0.221</v>
      </c>
      <c r="N17" s="56">
        <v>1</v>
      </c>
      <c r="O17" s="56">
        <v>0.221</v>
      </c>
      <c r="P17" s="56">
        <v>0.22800000000000001</v>
      </c>
      <c r="Q17" s="56">
        <v>2790</v>
      </c>
      <c r="R17" s="194">
        <v>934</v>
      </c>
      <c r="S17" s="194">
        <v>8505</v>
      </c>
      <c r="T17" s="52"/>
      <c r="U17" s="53"/>
      <c r="V17" s="53"/>
      <c r="W17" s="54"/>
      <c r="X17" s="54"/>
      <c r="Y17" s="54"/>
      <c r="AJ17" s="55"/>
    </row>
    <row r="18" spans="2:36" s="49" customFormat="1" ht="18.75" customHeight="1" x14ac:dyDescent="0.25">
      <c r="C18" s="312" t="s">
        <v>308</v>
      </c>
      <c r="D18" s="312"/>
      <c r="E18" s="312"/>
      <c r="F18" s="209">
        <v>0.26500000000000001</v>
      </c>
      <c r="G18" s="210">
        <v>1</v>
      </c>
      <c r="H18" s="210">
        <v>0.26500000000000001</v>
      </c>
      <c r="I18" s="210">
        <v>0.26900000000000002</v>
      </c>
      <c r="J18" s="210">
        <v>897</v>
      </c>
      <c r="K18" s="211">
        <v>306</v>
      </c>
      <c r="L18" s="211">
        <v>1993</v>
      </c>
      <c r="M18" s="52"/>
      <c r="N18" s="57"/>
      <c r="O18" s="52"/>
      <c r="P18" s="52"/>
      <c r="Q18" s="52"/>
      <c r="R18" s="52"/>
      <c r="S18" s="57"/>
      <c r="T18" s="52"/>
      <c r="U18" s="53"/>
      <c r="V18" s="53"/>
      <c r="W18" s="54"/>
      <c r="X18" s="54"/>
      <c r="Y18" s="54"/>
      <c r="AJ18" s="55"/>
    </row>
    <row r="19" spans="2:36" s="49" customFormat="1" ht="18.75" customHeight="1" x14ac:dyDescent="0.25">
      <c r="C19" s="312" t="s">
        <v>309</v>
      </c>
      <c r="D19" s="312"/>
      <c r="E19" s="312"/>
      <c r="F19" s="209">
        <v>0.129</v>
      </c>
      <c r="G19" s="210">
        <v>1</v>
      </c>
      <c r="H19" s="210">
        <v>0.129</v>
      </c>
      <c r="I19" s="210">
        <v>0.13400000000000001</v>
      </c>
      <c r="J19" s="210">
        <v>153</v>
      </c>
      <c r="K19" s="211">
        <v>47</v>
      </c>
      <c r="L19" s="211">
        <v>696</v>
      </c>
      <c r="M19" s="52"/>
      <c r="N19" s="57"/>
      <c r="O19" s="52"/>
      <c r="P19" s="52"/>
      <c r="Q19" s="52"/>
      <c r="R19" s="52"/>
      <c r="S19" s="57"/>
      <c r="T19" s="52"/>
      <c r="U19" s="53"/>
      <c r="V19" s="53"/>
      <c r="W19" s="54"/>
      <c r="X19" s="54"/>
      <c r="Y19" s="54"/>
      <c r="AJ19" s="55"/>
    </row>
    <row r="20" spans="2:36" s="49" customFormat="1" ht="18.75" customHeight="1" x14ac:dyDescent="0.25">
      <c r="C20" s="312" t="s">
        <v>310</v>
      </c>
      <c r="D20" s="312"/>
      <c r="E20" s="312"/>
      <c r="F20" s="209">
        <v>0.17499999999999999</v>
      </c>
      <c r="G20" s="210">
        <v>1</v>
      </c>
      <c r="H20" s="210">
        <v>0.17499999999999999</v>
      </c>
      <c r="I20" s="210">
        <v>0.17100000000000001</v>
      </c>
      <c r="J20" s="210">
        <v>331</v>
      </c>
      <c r="K20" s="211">
        <v>105</v>
      </c>
      <c r="L20" s="211">
        <v>1615</v>
      </c>
      <c r="M20" s="52"/>
      <c r="N20" s="57"/>
      <c r="O20" s="52"/>
      <c r="P20" s="52"/>
      <c r="Q20" s="52"/>
      <c r="R20" s="52"/>
      <c r="S20" s="57"/>
      <c r="T20" s="52"/>
      <c r="U20" s="53"/>
      <c r="V20" s="53"/>
      <c r="W20" s="54"/>
      <c r="X20" s="54"/>
      <c r="Y20" s="54"/>
      <c r="AJ20" s="55"/>
    </row>
    <row r="21" spans="2:36" s="49" customFormat="1" ht="18.75" customHeight="1" x14ac:dyDescent="0.25">
      <c r="C21" s="312" t="s">
        <v>311</v>
      </c>
      <c r="D21" s="312"/>
      <c r="E21" s="312"/>
      <c r="F21" s="209">
        <v>0.25800000000000001</v>
      </c>
      <c r="G21" s="210">
        <v>1</v>
      </c>
      <c r="H21" s="210">
        <v>0.25800000000000001</v>
      </c>
      <c r="I21" s="210">
        <v>0.27100000000000002</v>
      </c>
      <c r="J21" s="210">
        <v>479</v>
      </c>
      <c r="K21" s="211">
        <v>223</v>
      </c>
      <c r="L21" s="211">
        <v>982</v>
      </c>
      <c r="M21" s="52"/>
      <c r="N21" s="57"/>
      <c r="O21" s="52"/>
      <c r="P21" s="52"/>
      <c r="Q21" s="52"/>
      <c r="R21" s="52"/>
      <c r="S21" s="57"/>
      <c r="T21" s="52"/>
      <c r="U21" s="53"/>
      <c r="V21" s="53"/>
      <c r="W21" s="54"/>
      <c r="X21" s="54"/>
      <c r="Y21" s="54"/>
      <c r="AJ21" s="55"/>
    </row>
    <row r="22" spans="2:36" s="49" customFormat="1" ht="18.75" customHeight="1" x14ac:dyDescent="0.25">
      <c r="C22" s="312" t="s">
        <v>312</v>
      </c>
      <c r="D22" s="312"/>
      <c r="E22" s="312"/>
      <c r="F22" s="209">
        <v>0.24399999999999999</v>
      </c>
      <c r="G22" s="210">
        <v>0.999</v>
      </c>
      <c r="H22" s="210">
        <v>0.24399999999999999</v>
      </c>
      <c r="I22" s="210">
        <v>0.253</v>
      </c>
      <c r="J22" s="210">
        <v>834</v>
      </c>
      <c r="K22" s="211">
        <v>241</v>
      </c>
      <c r="L22" s="211">
        <v>3031</v>
      </c>
      <c r="M22" s="52"/>
      <c r="N22" s="57"/>
      <c r="O22" s="52"/>
      <c r="P22" s="52"/>
      <c r="Q22" s="52"/>
      <c r="R22" s="52"/>
      <c r="S22" s="57"/>
      <c r="T22" s="52"/>
      <c r="U22" s="53"/>
      <c r="V22" s="53"/>
      <c r="W22" s="54"/>
      <c r="X22" s="54"/>
      <c r="Y22" s="54"/>
      <c r="AJ22" s="55"/>
    </row>
    <row r="23" spans="2:36" s="49" customFormat="1" ht="18.75" customHeight="1" x14ac:dyDescent="0.25">
      <c r="E23" s="213" t="s">
        <v>25</v>
      </c>
      <c r="F23" s="121">
        <f t="shared" ref="F23:L23" si="0">M17</f>
        <v>0.221</v>
      </c>
      <c r="G23" s="214">
        <f t="shared" si="0"/>
        <v>1</v>
      </c>
      <c r="H23" s="214">
        <f t="shared" si="0"/>
        <v>0.221</v>
      </c>
      <c r="I23" s="121">
        <f t="shared" si="0"/>
        <v>0.22800000000000001</v>
      </c>
      <c r="J23" s="215">
        <f t="shared" si="0"/>
        <v>2790</v>
      </c>
      <c r="K23" s="215">
        <f t="shared" si="0"/>
        <v>934</v>
      </c>
      <c r="L23" s="215">
        <f t="shared" si="0"/>
        <v>8505</v>
      </c>
      <c r="M23" s="52"/>
      <c r="N23" s="51"/>
      <c r="O23" s="52"/>
      <c r="P23" s="52"/>
      <c r="Q23" s="52"/>
      <c r="R23" s="52"/>
      <c r="S23" s="51"/>
      <c r="T23" s="52"/>
      <c r="U23" s="53"/>
      <c r="V23" s="53"/>
      <c r="W23" s="54"/>
      <c r="X23" s="54"/>
      <c r="Y23" s="54"/>
      <c r="AJ23" s="55"/>
    </row>
    <row r="24" spans="2:36" s="49" customFormat="1" ht="18.75" customHeight="1" x14ac:dyDescent="0.25">
      <c r="K24" s="52"/>
      <c r="L24" s="52"/>
      <c r="M24" s="52"/>
      <c r="N24" s="51"/>
      <c r="O24" s="52"/>
      <c r="P24" s="52"/>
      <c r="Q24" s="52"/>
      <c r="R24" s="52"/>
      <c r="S24" s="51"/>
      <c r="T24" s="52"/>
      <c r="U24" s="53"/>
      <c r="V24" s="53"/>
      <c r="W24" s="54"/>
      <c r="X24" s="54"/>
      <c r="Y24" s="54"/>
      <c r="AJ24" s="55"/>
    </row>
    <row r="25" spans="2:36" s="49" customFormat="1" ht="18.75" customHeight="1" x14ac:dyDescent="0.25">
      <c r="K25" s="52"/>
      <c r="L25" s="52"/>
      <c r="M25" s="52"/>
      <c r="N25" s="51"/>
      <c r="O25" s="52"/>
      <c r="P25" s="52"/>
      <c r="Q25" s="52"/>
      <c r="R25" s="52"/>
      <c r="S25" s="51"/>
      <c r="T25" s="52"/>
      <c r="U25" s="53"/>
      <c r="V25" s="53"/>
      <c r="W25" s="54"/>
      <c r="X25" s="54"/>
      <c r="Y25" s="54"/>
      <c r="AJ25" s="55"/>
    </row>
    <row r="26" spans="2:36" s="49" customFormat="1" ht="18.75" customHeight="1" x14ac:dyDescent="0.25">
      <c r="K26" s="52"/>
      <c r="L26" s="52"/>
      <c r="M26" s="52"/>
      <c r="N26" s="51"/>
      <c r="O26" s="52"/>
      <c r="P26" s="52"/>
      <c r="Q26" s="52"/>
      <c r="R26" s="52"/>
      <c r="S26" s="51"/>
      <c r="T26" s="52"/>
      <c r="U26" s="53"/>
      <c r="V26" s="53"/>
      <c r="W26" s="54"/>
      <c r="X26" s="54"/>
      <c r="Y26" s="54"/>
      <c r="AJ26" s="55"/>
    </row>
    <row r="27" spans="2:36" s="52" customFormat="1" ht="35.1" customHeight="1" x14ac:dyDescent="0.25">
      <c r="B27" s="58"/>
      <c r="C27" s="340" t="s">
        <v>26</v>
      </c>
      <c r="D27" s="340"/>
      <c r="E27" s="341"/>
      <c r="K27" s="59"/>
      <c r="L27" s="49"/>
      <c r="M27" s="60"/>
      <c r="Q27" s="53"/>
      <c r="R27" s="53"/>
      <c r="S27" s="61"/>
      <c r="T27" s="53"/>
      <c r="V27" s="53"/>
      <c r="Z27" s="62"/>
    </row>
    <row r="28" spans="2:36" s="49" customFormat="1" ht="16.5" customHeight="1" x14ac:dyDescent="0.25">
      <c r="C28" s="196" t="s">
        <v>27</v>
      </c>
      <c r="D28" s="187" t="s">
        <v>28</v>
      </c>
      <c r="E28" s="187" t="s">
        <v>29</v>
      </c>
      <c r="F28" s="63"/>
      <c r="L28" s="60"/>
      <c r="M28" s="59"/>
      <c r="O28" s="60"/>
      <c r="P28" s="64"/>
      <c r="Q28" s="60"/>
      <c r="R28" s="60"/>
      <c r="S28" s="65"/>
      <c r="T28" s="59"/>
      <c r="U28" s="60"/>
      <c r="V28" s="65"/>
      <c r="Y28" s="59"/>
      <c r="Z28" s="60"/>
      <c r="AA28" s="65"/>
      <c r="AB28" s="60"/>
      <c r="AC28" s="60"/>
      <c r="AD28" s="65"/>
      <c r="AE28" s="65"/>
      <c r="AF28" s="60"/>
    </row>
    <row r="29" spans="2:36" s="49" customFormat="1" ht="21" customHeight="1" x14ac:dyDescent="0.25">
      <c r="C29" s="66" t="s">
        <v>30</v>
      </c>
      <c r="D29" s="67" t="s">
        <v>31</v>
      </c>
      <c r="E29" s="68"/>
      <c r="F29" s="63"/>
      <c r="L29" s="60"/>
      <c r="M29" s="59"/>
      <c r="O29" s="60"/>
      <c r="P29" s="64"/>
      <c r="Q29" s="60"/>
      <c r="R29" s="60"/>
      <c r="S29" s="65"/>
      <c r="T29" s="59"/>
      <c r="U29" s="60"/>
      <c r="V29" s="65"/>
      <c r="Y29" s="59"/>
      <c r="Z29" s="60"/>
      <c r="AA29" s="65"/>
      <c r="AB29" s="60"/>
      <c r="AC29" s="60"/>
      <c r="AD29" s="65"/>
      <c r="AE29" s="65"/>
      <c r="AF29" s="60"/>
    </row>
    <row r="30" spans="2:36" s="49" customFormat="1" ht="22.5" customHeight="1" x14ac:dyDescent="0.25">
      <c r="C30" s="69" t="s">
        <v>32</v>
      </c>
      <c r="D30" s="68" t="s">
        <v>33</v>
      </c>
      <c r="E30" s="70"/>
      <c r="F30" s="63"/>
      <c r="L30" s="60"/>
      <c r="M30" s="59"/>
      <c r="O30" s="60"/>
      <c r="P30" s="64"/>
      <c r="Q30" s="60"/>
      <c r="R30" s="60"/>
      <c r="S30" s="65"/>
      <c r="T30" s="59"/>
      <c r="U30" s="60"/>
      <c r="V30" s="65"/>
      <c r="Y30" s="59"/>
      <c r="Z30" s="60"/>
      <c r="AA30" s="65"/>
      <c r="AB30" s="60"/>
      <c r="AC30" s="60"/>
      <c r="AD30" s="65"/>
      <c r="AE30" s="65"/>
      <c r="AF30" s="60"/>
    </row>
    <row r="31" spans="2:36" s="49" customFormat="1" ht="22.5" customHeight="1" x14ac:dyDescent="0.25">
      <c r="C31" s="69" t="s">
        <v>34</v>
      </c>
      <c r="D31" s="68" t="s">
        <v>35</v>
      </c>
      <c r="E31" s="68"/>
      <c r="F31" s="63"/>
      <c r="G31" s="63"/>
      <c r="H31" s="63"/>
      <c r="I31" s="71"/>
      <c r="J31" s="72"/>
      <c r="L31" s="60"/>
      <c r="M31" s="59"/>
      <c r="O31" s="60"/>
      <c r="P31" s="64"/>
      <c r="Q31" s="60"/>
      <c r="R31" s="60"/>
      <c r="S31" s="65"/>
      <c r="T31" s="59"/>
      <c r="U31" s="60"/>
      <c r="V31" s="65"/>
      <c r="Y31" s="59"/>
      <c r="Z31" s="60"/>
      <c r="AA31" s="65"/>
      <c r="AB31" s="60"/>
      <c r="AC31" s="60"/>
      <c r="AD31" s="65"/>
      <c r="AE31" s="65"/>
      <c r="AF31" s="60"/>
    </row>
    <row r="32" spans="2:36" s="49" customFormat="1" ht="16.5" customHeight="1" x14ac:dyDescent="0.25">
      <c r="F32" s="63"/>
      <c r="G32" s="63"/>
      <c r="H32" s="63"/>
      <c r="I32" s="71"/>
      <c r="J32" s="72"/>
      <c r="L32" s="60"/>
      <c r="M32" s="59"/>
      <c r="O32" s="60"/>
      <c r="P32" s="64"/>
      <c r="Q32" s="60"/>
      <c r="R32" s="60"/>
      <c r="S32" s="65"/>
      <c r="T32" s="59"/>
      <c r="U32" s="60"/>
      <c r="V32" s="65"/>
      <c r="Y32" s="59"/>
      <c r="Z32" s="60"/>
      <c r="AA32" s="65"/>
      <c r="AB32" s="60"/>
      <c r="AC32" s="60"/>
      <c r="AD32" s="65"/>
      <c r="AE32" s="65"/>
      <c r="AF32" s="60"/>
    </row>
    <row r="33" spans="1:1026" s="49" customFormat="1" ht="16.5" customHeight="1" x14ac:dyDescent="0.25">
      <c r="C33" s="274" t="s">
        <v>36</v>
      </c>
      <c r="D33" s="274"/>
      <c r="E33" s="274"/>
      <c r="F33" s="274"/>
      <c r="G33" s="63"/>
      <c r="H33" s="63"/>
      <c r="I33" s="71"/>
      <c r="J33" s="72"/>
      <c r="L33" s="60"/>
      <c r="M33" s="59"/>
      <c r="O33" s="60"/>
      <c r="P33" s="64"/>
      <c r="Q33" s="60"/>
      <c r="R33" s="60"/>
      <c r="S33" s="65"/>
      <c r="T33" s="59"/>
      <c r="U33" s="60"/>
      <c r="V33" s="65"/>
      <c r="Y33" s="59"/>
      <c r="Z33" s="60"/>
      <c r="AA33" s="65"/>
      <c r="AB33" s="60"/>
      <c r="AC33" s="60"/>
      <c r="AD33" s="65"/>
      <c r="AE33" s="65"/>
      <c r="AF33" s="60"/>
    </row>
    <row r="34" spans="1:1026" s="49" customFormat="1" ht="16.5" customHeight="1" x14ac:dyDescent="0.25">
      <c r="C34" s="274" t="s">
        <v>37</v>
      </c>
      <c r="D34" s="274"/>
      <c r="E34" s="121">
        <f>F23</f>
        <v>0.221</v>
      </c>
      <c r="F34" s="216" t="str">
        <f>IF(E34 &gt;= 0.85,$C$29,IF(E34&lt;=0.59,$C$31,$C$30))</f>
        <v>NO ADECUADO.</v>
      </c>
      <c r="G34" s="63"/>
      <c r="H34" s="63"/>
      <c r="I34" s="71"/>
      <c r="J34" s="72"/>
      <c r="L34" s="60"/>
      <c r="M34" s="59"/>
      <c r="O34" s="60"/>
      <c r="P34" s="64"/>
      <c r="Q34" s="60"/>
      <c r="R34" s="60"/>
      <c r="S34" s="65"/>
      <c r="T34" s="59"/>
      <c r="U34" s="60"/>
      <c r="V34" s="65"/>
      <c r="Y34" s="59"/>
      <c r="Z34" s="60"/>
      <c r="AA34" s="65"/>
      <c r="AB34" s="60"/>
      <c r="AC34" s="60"/>
      <c r="AD34" s="65"/>
      <c r="AE34" s="65"/>
      <c r="AF34" s="60"/>
    </row>
    <row r="35" spans="1:1026" s="49" customFormat="1" ht="16.5" customHeight="1" x14ac:dyDescent="0.25">
      <c r="C35" s="274" t="s">
        <v>38</v>
      </c>
      <c r="D35" s="274"/>
      <c r="E35" s="121">
        <f>I23</f>
        <v>0.22800000000000001</v>
      </c>
      <c r="F35" s="216" t="str">
        <f>IF(E35 &gt;= 0.85,$C$29,IF(E35&lt;=0.59,$C$31,$C$30))</f>
        <v>NO ADECUADO.</v>
      </c>
      <c r="G35" s="63"/>
      <c r="H35" s="63"/>
      <c r="I35" s="71"/>
      <c r="J35" s="72"/>
      <c r="L35" s="60"/>
      <c r="M35" s="59"/>
      <c r="O35" s="60"/>
      <c r="P35" s="64"/>
      <c r="Q35" s="60"/>
      <c r="R35" s="60"/>
      <c r="S35" s="65"/>
      <c r="T35" s="59"/>
      <c r="U35" s="60"/>
      <c r="V35" s="65"/>
      <c r="Y35" s="59"/>
      <c r="Z35" s="60"/>
      <c r="AA35" s="65"/>
      <c r="AB35" s="60"/>
      <c r="AC35" s="60"/>
      <c r="AD35" s="65"/>
      <c r="AE35" s="65"/>
      <c r="AF35" s="60"/>
    </row>
    <row r="36" spans="1:1026" s="49" customFormat="1" ht="16.5" customHeight="1" x14ac:dyDescent="0.25">
      <c r="B36" s="63"/>
      <c r="C36" s="192"/>
      <c r="D36" s="192"/>
      <c r="E36" s="73"/>
      <c r="F36" s="63"/>
      <c r="G36" s="63"/>
      <c r="H36" s="63"/>
      <c r="I36" s="71"/>
      <c r="J36" s="72"/>
      <c r="L36" s="60"/>
      <c r="M36" s="59"/>
      <c r="O36" s="60"/>
      <c r="P36" s="64"/>
      <c r="Q36" s="60"/>
      <c r="R36" s="60"/>
      <c r="S36" s="65"/>
      <c r="T36" s="59"/>
      <c r="U36" s="60"/>
      <c r="V36" s="65"/>
      <c r="Y36" s="59"/>
      <c r="Z36" s="60"/>
      <c r="AA36" s="65"/>
      <c r="AB36" s="60"/>
      <c r="AC36" s="60"/>
      <c r="AD36" s="65"/>
      <c r="AE36" s="65"/>
      <c r="AF36" s="60"/>
    </row>
    <row r="37" spans="1:1026" s="40" customFormat="1" ht="35.1" customHeight="1" x14ac:dyDescent="0.25">
      <c r="C37" s="297" t="s">
        <v>39</v>
      </c>
      <c r="D37" s="297"/>
      <c r="E37" s="297"/>
      <c r="F37" s="297"/>
      <c r="G37" s="297"/>
      <c r="H37" s="297"/>
      <c r="I37" s="297"/>
      <c r="J37" s="297"/>
      <c r="L37" s="41"/>
      <c r="M37" s="42"/>
      <c r="O37" s="41"/>
      <c r="P37" s="43"/>
      <c r="Q37" s="41"/>
      <c r="R37" s="41"/>
      <c r="S37" s="44"/>
      <c r="T37" s="42"/>
      <c r="U37" s="41"/>
      <c r="V37" s="44"/>
      <c r="W37" s="42"/>
      <c r="X37" s="41"/>
      <c r="Y37" s="44"/>
      <c r="Z37" s="41"/>
      <c r="AA37" s="41"/>
      <c r="AB37" s="44"/>
      <c r="AC37" s="44"/>
      <c r="AD37" s="41"/>
    </row>
    <row r="38" spans="1:1026" s="74" customFormat="1" ht="35.1" customHeight="1" x14ac:dyDescent="0.25">
      <c r="C38" s="298" t="s">
        <v>40</v>
      </c>
      <c r="D38" s="298"/>
      <c r="E38" s="298"/>
      <c r="F38" s="298"/>
      <c r="G38" s="298"/>
      <c r="H38" s="298"/>
      <c r="J38" s="75"/>
      <c r="L38" s="76"/>
      <c r="M38" s="75"/>
      <c r="N38" s="77"/>
      <c r="O38" s="78"/>
      <c r="P38" s="79"/>
      <c r="Q38" s="78"/>
      <c r="R38" s="78"/>
      <c r="S38" s="80"/>
      <c r="T38" s="81"/>
      <c r="U38" s="78"/>
      <c r="V38" s="80"/>
      <c r="W38" s="81"/>
      <c r="X38" s="78"/>
      <c r="Y38" s="82"/>
      <c r="Z38" s="76"/>
      <c r="AA38" s="76"/>
      <c r="AB38" s="82"/>
      <c r="AC38" s="82"/>
      <c r="AD38" s="76"/>
    </row>
    <row r="39" spans="1:1026" s="192" customFormat="1" ht="35.1" customHeight="1" x14ac:dyDescent="0.25">
      <c r="C39" s="189"/>
      <c r="D39" s="189"/>
      <c r="E39" s="189"/>
      <c r="F39" s="189"/>
      <c r="G39" s="189"/>
      <c r="H39" s="189"/>
      <c r="J39" s="24"/>
      <c r="L39" s="46"/>
      <c r="M39" s="24"/>
      <c r="N39" s="49"/>
      <c r="O39" s="60"/>
      <c r="P39" s="64"/>
      <c r="Q39" s="60"/>
      <c r="R39" s="60"/>
      <c r="S39" s="65"/>
      <c r="T39" s="59"/>
      <c r="U39" s="60"/>
      <c r="V39" s="65"/>
      <c r="W39" s="59"/>
      <c r="X39" s="60"/>
      <c r="Y39" s="48"/>
      <c r="Z39" s="46"/>
      <c r="AA39" s="46"/>
      <c r="AB39" s="48"/>
      <c r="AC39" s="48"/>
      <c r="AD39" s="46"/>
    </row>
    <row r="40" spans="1:1026" s="192" customFormat="1" ht="35.1" customHeight="1" x14ac:dyDescent="0.25">
      <c r="C40" s="274" t="s">
        <v>41</v>
      </c>
      <c r="D40" s="274"/>
      <c r="E40" s="274"/>
      <c r="F40" s="274"/>
      <c r="G40" s="274"/>
      <c r="J40" s="24"/>
      <c r="L40" s="46"/>
      <c r="P40" s="64"/>
      <c r="Q40" s="60"/>
      <c r="R40" s="60"/>
      <c r="S40" s="65"/>
      <c r="T40" s="59"/>
      <c r="U40" s="60"/>
      <c r="V40" s="65"/>
      <c r="W40" s="59"/>
      <c r="X40" s="60"/>
      <c r="Y40" s="48"/>
      <c r="Z40" s="46"/>
      <c r="AA40" s="46"/>
      <c r="AB40" s="48"/>
      <c r="AC40" s="48"/>
      <c r="AD40" s="46"/>
    </row>
    <row r="41" spans="1:1026" s="192" customFormat="1" ht="35.1" customHeight="1" x14ac:dyDescent="0.25">
      <c r="C41" s="207" t="s">
        <v>27</v>
      </c>
      <c r="D41" s="274" t="s">
        <v>42</v>
      </c>
      <c r="E41" s="274"/>
      <c r="F41" s="274"/>
      <c r="G41" s="207" t="s">
        <v>43</v>
      </c>
      <c r="J41" s="24"/>
      <c r="L41" s="46"/>
      <c r="P41" s="64"/>
      <c r="Q41" s="60"/>
      <c r="R41" s="60"/>
      <c r="S41" s="65"/>
      <c r="T41" s="59"/>
      <c r="U41" s="60"/>
      <c r="V41" s="65"/>
      <c r="W41" s="59"/>
      <c r="X41" s="60"/>
      <c r="Y41" s="48"/>
      <c r="Z41" s="46"/>
      <c r="AA41" s="46"/>
      <c r="AB41" s="48"/>
      <c r="AC41" s="48"/>
      <c r="AD41" s="46"/>
    </row>
    <row r="42" spans="1:1026" s="192" customFormat="1" ht="35.1" customHeight="1" x14ac:dyDescent="0.25">
      <c r="C42" s="125" t="s">
        <v>44</v>
      </c>
      <c r="D42" s="281" t="s">
        <v>45</v>
      </c>
      <c r="E42" s="281"/>
      <c r="F42" s="281"/>
      <c r="G42" s="218">
        <v>1</v>
      </c>
      <c r="H42" s="189"/>
      <c r="J42" s="24"/>
      <c r="L42" s="309" t="s">
        <v>50</v>
      </c>
      <c r="M42" s="309"/>
      <c r="N42" s="309"/>
      <c r="P42" s="64"/>
      <c r="Q42" s="60"/>
      <c r="R42" s="60"/>
      <c r="S42" s="65"/>
      <c r="T42" s="59"/>
      <c r="U42" s="60"/>
      <c r="V42" s="65"/>
      <c r="W42" s="59"/>
      <c r="X42" s="60"/>
      <c r="Y42" s="48"/>
      <c r="Z42" s="46"/>
      <c r="AA42" s="46"/>
      <c r="AB42" s="48"/>
      <c r="AC42" s="48"/>
      <c r="AD42" s="46"/>
    </row>
    <row r="43" spans="1:1026" s="192" customFormat="1" ht="35.1" customHeight="1" x14ac:dyDescent="0.25">
      <c r="C43" s="219" t="s">
        <v>46</v>
      </c>
      <c r="D43" s="279" t="s">
        <v>47</v>
      </c>
      <c r="E43" s="279"/>
      <c r="F43" s="279"/>
      <c r="G43" s="220">
        <v>0.7</v>
      </c>
      <c r="H43" s="189"/>
      <c r="J43" s="24"/>
      <c r="L43" s="46"/>
      <c r="P43" s="64"/>
      <c r="Q43" s="60"/>
      <c r="R43" s="60"/>
      <c r="S43" s="65"/>
      <c r="T43" s="59"/>
      <c r="U43" s="60"/>
      <c r="V43" s="65"/>
      <c r="W43" s="59"/>
      <c r="X43" s="60"/>
      <c r="Y43" s="48"/>
      <c r="Z43" s="46"/>
      <c r="AA43" s="46"/>
      <c r="AB43" s="48"/>
      <c r="AC43" s="48"/>
      <c r="AD43" s="46"/>
    </row>
    <row r="44" spans="1:1026" s="192" customFormat="1" ht="35.1" customHeight="1" x14ac:dyDescent="0.25">
      <c r="C44" s="125" t="s">
        <v>48</v>
      </c>
      <c r="D44" s="281" t="s">
        <v>49</v>
      </c>
      <c r="E44" s="281"/>
      <c r="F44" s="281"/>
      <c r="G44" s="218">
        <v>0.5</v>
      </c>
      <c r="H44" s="189"/>
      <c r="J44" s="24"/>
      <c r="L44" s="46"/>
      <c r="M44" s="24"/>
      <c r="N44" s="49"/>
      <c r="O44" s="60"/>
      <c r="P44" s="64"/>
      <c r="Q44" s="60"/>
      <c r="R44" s="60"/>
      <c r="S44" s="65"/>
      <c r="T44" s="59"/>
      <c r="U44" s="60"/>
      <c r="V44" s="65"/>
      <c r="W44" s="59"/>
      <c r="X44" s="60"/>
      <c r="Y44" s="48"/>
      <c r="Z44" s="46"/>
      <c r="AA44" s="46"/>
      <c r="AB44" s="48"/>
      <c r="AC44" s="48"/>
      <c r="AD44" s="46"/>
    </row>
    <row r="45" spans="1:1026" s="192" customFormat="1" ht="39.950000000000003" customHeight="1" x14ac:dyDescent="0.25">
      <c r="C45" s="45"/>
      <c r="E45" s="45"/>
      <c r="J45" s="24"/>
      <c r="L45" s="46"/>
      <c r="P45" s="64"/>
      <c r="Q45" s="296"/>
      <c r="R45" s="296"/>
      <c r="S45" s="296"/>
      <c r="T45" s="296"/>
      <c r="U45" s="193"/>
      <c r="V45" s="65"/>
      <c r="W45" s="59"/>
      <c r="X45" s="60"/>
      <c r="Y45" s="48"/>
      <c r="Z45" s="46"/>
      <c r="AA45" s="46"/>
      <c r="AB45" s="48"/>
      <c r="AC45" s="48"/>
      <c r="AD45" s="46"/>
    </row>
    <row r="46" spans="1:1026" ht="39.950000000000003" customHeight="1" x14ac:dyDescent="0.25">
      <c r="C46" s="187" t="s">
        <v>51</v>
      </c>
      <c r="D46" s="187" t="s">
        <v>52</v>
      </c>
      <c r="E46" s="187" t="s">
        <v>53</v>
      </c>
      <c r="F46" s="187" t="s">
        <v>54</v>
      </c>
      <c r="G46" s="187" t="s">
        <v>55</v>
      </c>
      <c r="H46" s="83" t="s">
        <v>54</v>
      </c>
      <c r="I46" s="187" t="s">
        <v>56</v>
      </c>
      <c r="J46" s="83" t="s">
        <v>54</v>
      </c>
      <c r="K46" s="20"/>
      <c r="L46" s="18"/>
      <c r="N46" s="62"/>
      <c r="S46" s="62"/>
      <c r="AB46" s="18"/>
      <c r="AC46" s="18"/>
      <c r="AD46" s="18"/>
    </row>
    <row r="47" spans="1:1026" s="92" customFormat="1" ht="35.1" customHeight="1" x14ac:dyDescent="0.25">
      <c r="A47" s="188"/>
      <c r="B47" s="188"/>
      <c r="C47" s="84">
        <f>J23+K23+L23</f>
        <v>12229</v>
      </c>
      <c r="D47" s="85">
        <f>+F47+H47+J47</f>
        <v>1</v>
      </c>
      <c r="E47" s="86">
        <f>J23</f>
        <v>2790</v>
      </c>
      <c r="F47" s="87">
        <f>E47/C47</f>
        <v>0.22814620982909478</v>
      </c>
      <c r="G47" s="86">
        <f>K23</f>
        <v>934</v>
      </c>
      <c r="H47" s="87">
        <f>G47/C47</f>
        <v>7.6375827949955025E-2</v>
      </c>
      <c r="I47" s="86">
        <f>L23</f>
        <v>8505</v>
      </c>
      <c r="J47" s="87">
        <f>I47/C47</f>
        <v>0.69547796222095015</v>
      </c>
      <c r="K47" s="88"/>
      <c r="L47" s="188"/>
      <c r="M47" s="88"/>
      <c r="N47" s="89"/>
      <c r="O47" s="90"/>
      <c r="P47" s="91"/>
      <c r="Q47" s="90"/>
      <c r="R47" s="90"/>
      <c r="S47" s="89"/>
      <c r="T47" s="88"/>
      <c r="U47" s="90"/>
      <c r="V47" s="89"/>
      <c r="W47" s="88"/>
      <c r="X47" s="90"/>
      <c r="Y47" s="89"/>
      <c r="Z47" s="90"/>
      <c r="AA47" s="90"/>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c r="EO47" s="188"/>
      <c r="EP47" s="188"/>
      <c r="EQ47" s="188"/>
      <c r="ER47" s="188"/>
      <c r="ES47" s="188"/>
      <c r="ET47" s="188"/>
      <c r="EU47" s="188"/>
      <c r="EV47" s="188"/>
      <c r="EW47" s="188"/>
      <c r="EX47" s="188"/>
      <c r="EY47" s="188"/>
      <c r="EZ47" s="188"/>
      <c r="FA47" s="188"/>
      <c r="FB47" s="188"/>
      <c r="FC47" s="188"/>
      <c r="FD47" s="188"/>
      <c r="FE47" s="188"/>
      <c r="FF47" s="188"/>
      <c r="FG47" s="188"/>
      <c r="FH47" s="188"/>
      <c r="FI47" s="188"/>
      <c r="FJ47" s="188"/>
      <c r="FK47" s="188"/>
      <c r="FL47" s="188"/>
      <c r="FM47" s="188"/>
      <c r="FN47" s="188"/>
      <c r="FO47" s="188"/>
      <c r="FP47" s="188"/>
      <c r="FQ47" s="188"/>
      <c r="FR47" s="188"/>
      <c r="FS47" s="188"/>
      <c r="FT47" s="188"/>
      <c r="FU47" s="188"/>
      <c r="FV47" s="188"/>
      <c r="FW47" s="188"/>
      <c r="FX47" s="188"/>
      <c r="FY47" s="188"/>
      <c r="FZ47" s="188"/>
      <c r="GA47" s="188"/>
      <c r="GB47" s="188"/>
      <c r="GC47" s="188"/>
      <c r="GD47" s="188"/>
      <c r="GE47" s="188"/>
      <c r="GF47" s="188"/>
      <c r="GG47" s="188"/>
      <c r="GH47" s="188"/>
      <c r="GI47" s="188"/>
      <c r="GJ47" s="188"/>
      <c r="GK47" s="188"/>
      <c r="GL47" s="188"/>
      <c r="GM47" s="188"/>
      <c r="GN47" s="188"/>
      <c r="GO47" s="188"/>
      <c r="GP47" s="188"/>
      <c r="GQ47" s="188"/>
      <c r="GR47" s="188"/>
      <c r="GS47" s="188"/>
      <c r="GT47" s="188"/>
      <c r="GU47" s="188"/>
      <c r="GV47" s="188"/>
      <c r="GW47" s="188"/>
      <c r="GX47" s="188"/>
      <c r="GY47" s="188"/>
      <c r="GZ47" s="188"/>
      <c r="HA47" s="188"/>
      <c r="HB47" s="188"/>
      <c r="HC47" s="188"/>
      <c r="HD47" s="188"/>
      <c r="HE47" s="188"/>
      <c r="HF47" s="188"/>
      <c r="HG47" s="188"/>
      <c r="HH47" s="188"/>
      <c r="HI47" s="188"/>
      <c r="HJ47" s="188"/>
      <c r="HK47" s="188"/>
      <c r="HL47" s="188"/>
      <c r="HM47" s="188"/>
      <c r="HN47" s="188"/>
      <c r="HO47" s="188"/>
      <c r="HP47" s="188"/>
      <c r="HQ47" s="188"/>
      <c r="HR47" s="188"/>
      <c r="HS47" s="188"/>
      <c r="HT47" s="188"/>
      <c r="HU47" s="188"/>
      <c r="HV47" s="188"/>
      <c r="HW47" s="188"/>
      <c r="HX47" s="188"/>
      <c r="HY47" s="188"/>
      <c r="HZ47" s="188"/>
      <c r="IA47" s="188"/>
      <c r="IB47" s="188"/>
      <c r="IC47" s="188"/>
      <c r="ID47" s="188"/>
      <c r="IE47" s="188"/>
      <c r="IF47" s="188"/>
      <c r="IG47" s="188"/>
      <c r="IH47" s="188"/>
      <c r="II47" s="188"/>
      <c r="IJ47" s="188"/>
      <c r="IK47" s="188"/>
      <c r="IL47" s="188"/>
      <c r="IM47" s="188"/>
      <c r="IN47" s="188"/>
      <c r="IO47" s="188"/>
      <c r="IP47" s="188"/>
      <c r="IQ47" s="188"/>
      <c r="IR47" s="188"/>
      <c r="IS47" s="188"/>
      <c r="IT47" s="188"/>
      <c r="IU47" s="188"/>
      <c r="IV47" s="188"/>
      <c r="IW47" s="188"/>
      <c r="IX47" s="188"/>
      <c r="IY47" s="188"/>
      <c r="IZ47" s="188"/>
      <c r="JA47" s="188"/>
      <c r="JB47" s="188"/>
      <c r="JC47" s="188"/>
      <c r="JD47" s="188"/>
      <c r="JE47" s="188"/>
      <c r="JF47" s="188"/>
      <c r="JG47" s="188"/>
      <c r="JH47" s="188"/>
      <c r="JI47" s="188"/>
      <c r="JJ47" s="188"/>
      <c r="JK47" s="188"/>
      <c r="JL47" s="188"/>
      <c r="JM47" s="188"/>
      <c r="JN47" s="188"/>
      <c r="JO47" s="188"/>
      <c r="JP47" s="188"/>
      <c r="JQ47" s="188"/>
      <c r="JR47" s="188"/>
      <c r="JS47" s="188"/>
      <c r="JT47" s="188"/>
      <c r="JU47" s="188"/>
      <c r="JV47" s="188"/>
      <c r="JW47" s="188"/>
      <c r="JX47" s="188"/>
      <c r="JY47" s="188"/>
      <c r="JZ47" s="188"/>
      <c r="KA47" s="188"/>
      <c r="KB47" s="188"/>
      <c r="KC47" s="188"/>
      <c r="KD47" s="188"/>
      <c r="KE47" s="188"/>
      <c r="KF47" s="188"/>
      <c r="KG47" s="188"/>
      <c r="KH47" s="188"/>
      <c r="KI47" s="188"/>
      <c r="KJ47" s="188"/>
      <c r="KK47" s="188"/>
      <c r="KL47" s="188"/>
      <c r="KM47" s="188"/>
      <c r="KN47" s="188"/>
      <c r="KO47" s="188"/>
      <c r="KP47" s="188"/>
      <c r="KQ47" s="188"/>
      <c r="KR47" s="188"/>
      <c r="KS47" s="188"/>
      <c r="KT47" s="188"/>
      <c r="KU47" s="188"/>
      <c r="KV47" s="188"/>
      <c r="KW47" s="188"/>
      <c r="KX47" s="188"/>
      <c r="KY47" s="188"/>
      <c r="KZ47" s="188"/>
      <c r="LA47" s="188"/>
      <c r="LB47" s="188"/>
      <c r="LC47" s="188"/>
      <c r="LD47" s="188"/>
      <c r="LE47" s="188"/>
      <c r="LF47" s="188"/>
      <c r="LG47" s="188"/>
      <c r="LH47" s="188"/>
      <c r="LI47" s="188"/>
      <c r="LJ47" s="188"/>
      <c r="LK47" s="188"/>
      <c r="LL47" s="188"/>
      <c r="LM47" s="188"/>
      <c r="LN47" s="188"/>
      <c r="LO47" s="188"/>
      <c r="LP47" s="188"/>
      <c r="LQ47" s="188"/>
      <c r="LR47" s="188"/>
      <c r="LS47" s="188"/>
      <c r="LT47" s="188"/>
      <c r="LU47" s="188"/>
      <c r="LV47" s="188"/>
      <c r="LW47" s="188"/>
      <c r="LX47" s="188"/>
      <c r="LY47" s="188"/>
      <c r="LZ47" s="188"/>
      <c r="MA47" s="188"/>
      <c r="MB47" s="188"/>
      <c r="MC47" s="188"/>
      <c r="MD47" s="188"/>
      <c r="ME47" s="188"/>
      <c r="MF47" s="188"/>
      <c r="MG47" s="188"/>
      <c r="MH47" s="188"/>
      <c r="MI47" s="188"/>
      <c r="MJ47" s="188"/>
      <c r="MK47" s="188"/>
      <c r="ML47" s="188"/>
      <c r="MM47" s="188"/>
      <c r="MN47" s="188"/>
      <c r="MO47" s="188"/>
      <c r="MP47" s="188"/>
      <c r="MQ47" s="188"/>
      <c r="MR47" s="188"/>
      <c r="MS47" s="188"/>
      <c r="MT47" s="188"/>
      <c r="MU47" s="188"/>
      <c r="MV47" s="188"/>
      <c r="MW47" s="188"/>
      <c r="MX47" s="188"/>
      <c r="MY47" s="188"/>
      <c r="MZ47" s="188"/>
      <c r="NA47" s="188"/>
      <c r="NB47" s="188"/>
      <c r="NC47" s="188"/>
      <c r="ND47" s="188"/>
      <c r="NE47" s="188"/>
      <c r="NF47" s="188"/>
      <c r="NG47" s="188"/>
      <c r="NH47" s="188"/>
      <c r="NI47" s="188"/>
      <c r="NJ47" s="188"/>
      <c r="NK47" s="188"/>
      <c r="NL47" s="188"/>
      <c r="NM47" s="188"/>
      <c r="NN47" s="188"/>
      <c r="NO47" s="188"/>
      <c r="NP47" s="188"/>
      <c r="NQ47" s="188"/>
      <c r="NR47" s="188"/>
      <c r="NS47" s="188"/>
      <c r="NT47" s="188"/>
      <c r="NU47" s="188"/>
      <c r="NV47" s="188"/>
      <c r="NW47" s="188"/>
      <c r="NX47" s="188"/>
      <c r="NY47" s="188"/>
      <c r="NZ47" s="188"/>
      <c r="OA47" s="188"/>
      <c r="OB47" s="188"/>
      <c r="OC47" s="188"/>
      <c r="OD47" s="188"/>
      <c r="OE47" s="188"/>
      <c r="OF47" s="188"/>
      <c r="OG47" s="188"/>
      <c r="OH47" s="188"/>
      <c r="OI47" s="188"/>
      <c r="OJ47" s="188"/>
      <c r="OK47" s="188"/>
      <c r="OL47" s="188"/>
      <c r="OM47" s="188"/>
      <c r="ON47" s="188"/>
      <c r="OO47" s="188"/>
      <c r="OP47" s="188"/>
      <c r="OQ47" s="188"/>
      <c r="OR47" s="188"/>
      <c r="OS47" s="188"/>
      <c r="OT47" s="188"/>
      <c r="OU47" s="188"/>
      <c r="OV47" s="188"/>
      <c r="OW47" s="188"/>
      <c r="OX47" s="188"/>
      <c r="OY47" s="188"/>
      <c r="OZ47" s="188"/>
      <c r="PA47" s="188"/>
      <c r="PB47" s="188"/>
      <c r="PC47" s="188"/>
      <c r="PD47" s="188"/>
      <c r="PE47" s="188"/>
      <c r="PF47" s="188"/>
      <c r="PG47" s="188"/>
      <c r="PH47" s="188"/>
      <c r="PI47" s="188"/>
      <c r="PJ47" s="188"/>
      <c r="PK47" s="188"/>
      <c r="PL47" s="188"/>
      <c r="PM47" s="188"/>
      <c r="PN47" s="188"/>
      <c r="PO47" s="188"/>
      <c r="PP47" s="188"/>
      <c r="PQ47" s="188"/>
      <c r="PR47" s="188"/>
      <c r="PS47" s="188"/>
      <c r="PT47" s="188"/>
      <c r="PU47" s="188"/>
      <c r="PV47" s="188"/>
      <c r="PW47" s="188"/>
      <c r="PX47" s="188"/>
      <c r="PY47" s="188"/>
      <c r="PZ47" s="188"/>
      <c r="QA47" s="188"/>
      <c r="QB47" s="188"/>
      <c r="QC47" s="188"/>
      <c r="QD47" s="188"/>
      <c r="QE47" s="188"/>
      <c r="QF47" s="188"/>
      <c r="QG47" s="188"/>
      <c r="QH47" s="188"/>
      <c r="QI47" s="188"/>
      <c r="QJ47" s="188"/>
      <c r="QK47" s="188"/>
      <c r="QL47" s="188"/>
      <c r="QM47" s="188"/>
      <c r="QN47" s="188"/>
      <c r="QO47" s="188"/>
      <c r="QP47" s="188"/>
      <c r="QQ47" s="188"/>
      <c r="QR47" s="188"/>
      <c r="QS47" s="188"/>
      <c r="QT47" s="188"/>
      <c r="QU47" s="188"/>
      <c r="QV47" s="188"/>
      <c r="QW47" s="188"/>
      <c r="QX47" s="188"/>
      <c r="QY47" s="188"/>
      <c r="QZ47" s="188"/>
      <c r="RA47" s="188"/>
      <c r="RB47" s="188"/>
      <c r="RC47" s="188"/>
      <c r="RD47" s="188"/>
      <c r="RE47" s="188"/>
      <c r="RF47" s="188"/>
      <c r="RG47" s="188"/>
      <c r="RH47" s="188"/>
      <c r="RI47" s="188"/>
      <c r="RJ47" s="188"/>
      <c r="RK47" s="188"/>
      <c r="RL47" s="188"/>
      <c r="RM47" s="188"/>
      <c r="RN47" s="188"/>
      <c r="RO47" s="188"/>
      <c r="RP47" s="188"/>
      <c r="RQ47" s="188"/>
      <c r="RR47" s="188"/>
      <c r="RS47" s="188"/>
      <c r="RT47" s="188"/>
      <c r="RU47" s="188"/>
      <c r="RV47" s="188"/>
      <c r="RW47" s="188"/>
      <c r="RX47" s="188"/>
      <c r="RY47" s="188"/>
      <c r="RZ47" s="188"/>
      <c r="SA47" s="188"/>
      <c r="SB47" s="188"/>
      <c r="SC47" s="188"/>
      <c r="SD47" s="188"/>
      <c r="SE47" s="188"/>
      <c r="SF47" s="188"/>
      <c r="SG47" s="188"/>
      <c r="SH47" s="188"/>
      <c r="SI47" s="188"/>
      <c r="SJ47" s="188"/>
      <c r="SK47" s="188"/>
      <c r="SL47" s="188"/>
      <c r="SM47" s="188"/>
      <c r="SN47" s="188"/>
      <c r="SO47" s="188"/>
      <c r="SP47" s="188"/>
      <c r="SQ47" s="188"/>
      <c r="SR47" s="188"/>
      <c r="SS47" s="188"/>
      <c r="ST47" s="188"/>
      <c r="SU47" s="188"/>
      <c r="SV47" s="188"/>
      <c r="SW47" s="188"/>
      <c r="SX47" s="188"/>
      <c r="SY47" s="188"/>
      <c r="SZ47" s="188"/>
      <c r="TA47" s="188"/>
      <c r="TB47" s="188"/>
      <c r="TC47" s="188"/>
      <c r="TD47" s="188"/>
      <c r="TE47" s="188"/>
      <c r="TF47" s="188"/>
      <c r="TG47" s="188"/>
      <c r="TH47" s="188"/>
      <c r="TI47" s="188"/>
      <c r="TJ47" s="188"/>
      <c r="TK47" s="188"/>
      <c r="TL47" s="188"/>
      <c r="TM47" s="188"/>
      <c r="TN47" s="188"/>
      <c r="TO47" s="188"/>
      <c r="TP47" s="188"/>
      <c r="TQ47" s="188"/>
      <c r="TR47" s="188"/>
      <c r="TS47" s="188"/>
      <c r="TT47" s="188"/>
      <c r="TU47" s="188"/>
      <c r="TV47" s="188"/>
      <c r="TW47" s="188"/>
      <c r="TX47" s="188"/>
      <c r="TY47" s="188"/>
      <c r="TZ47" s="188"/>
      <c r="UA47" s="188"/>
      <c r="UB47" s="188"/>
      <c r="UC47" s="188"/>
      <c r="UD47" s="188"/>
      <c r="UE47" s="188"/>
      <c r="UF47" s="188"/>
      <c r="UG47" s="188"/>
      <c r="UH47" s="188"/>
      <c r="UI47" s="188"/>
      <c r="UJ47" s="188"/>
      <c r="UK47" s="188"/>
      <c r="UL47" s="188"/>
      <c r="UM47" s="188"/>
      <c r="UN47" s="188"/>
      <c r="UO47" s="188"/>
      <c r="UP47" s="188"/>
      <c r="UQ47" s="188"/>
      <c r="UR47" s="188"/>
      <c r="US47" s="188"/>
      <c r="UT47" s="188"/>
      <c r="UU47" s="188"/>
      <c r="UV47" s="188"/>
      <c r="UW47" s="188"/>
      <c r="UX47" s="188"/>
      <c r="UY47" s="188"/>
      <c r="UZ47" s="188"/>
      <c r="VA47" s="188"/>
      <c r="VB47" s="188"/>
      <c r="VC47" s="188"/>
      <c r="VD47" s="188"/>
      <c r="VE47" s="188"/>
      <c r="VF47" s="188"/>
      <c r="VG47" s="188"/>
      <c r="VH47" s="188"/>
      <c r="VI47" s="188"/>
      <c r="VJ47" s="188"/>
      <c r="VK47" s="188"/>
      <c r="VL47" s="188"/>
      <c r="VM47" s="188"/>
      <c r="VN47" s="188"/>
      <c r="VO47" s="188"/>
      <c r="VP47" s="188"/>
      <c r="VQ47" s="188"/>
      <c r="VR47" s="188"/>
      <c r="VS47" s="188"/>
      <c r="VT47" s="188"/>
      <c r="VU47" s="188"/>
      <c r="VV47" s="188"/>
      <c r="VW47" s="188"/>
      <c r="VX47" s="188"/>
      <c r="VY47" s="188"/>
      <c r="VZ47" s="188"/>
      <c r="WA47" s="188"/>
      <c r="WB47" s="188"/>
      <c r="WC47" s="188"/>
      <c r="WD47" s="188"/>
      <c r="WE47" s="188"/>
      <c r="WF47" s="188"/>
      <c r="WG47" s="188"/>
      <c r="WH47" s="188"/>
      <c r="WI47" s="188"/>
      <c r="WJ47" s="188"/>
      <c r="WK47" s="188"/>
      <c r="WL47" s="188"/>
      <c r="WM47" s="188"/>
      <c r="WN47" s="188"/>
      <c r="WO47" s="188"/>
      <c r="WP47" s="188"/>
      <c r="WQ47" s="188"/>
      <c r="WR47" s="188"/>
      <c r="WS47" s="188"/>
      <c r="WT47" s="188"/>
      <c r="WU47" s="188"/>
      <c r="WV47" s="188"/>
      <c r="WW47" s="188"/>
      <c r="WX47" s="188"/>
      <c r="WY47" s="188"/>
      <c r="WZ47" s="188"/>
      <c r="XA47" s="188"/>
      <c r="XB47" s="188"/>
      <c r="XC47" s="188"/>
      <c r="XD47" s="188"/>
      <c r="XE47" s="188"/>
      <c r="XF47" s="188"/>
      <c r="XG47" s="188"/>
      <c r="XH47" s="188"/>
      <c r="XI47" s="188"/>
      <c r="XJ47" s="188"/>
      <c r="XK47" s="188"/>
      <c r="XL47" s="188"/>
      <c r="XM47" s="188"/>
      <c r="XN47" s="188"/>
      <c r="XO47" s="188"/>
      <c r="XP47" s="188"/>
      <c r="XQ47" s="188"/>
      <c r="XR47" s="188"/>
      <c r="XS47" s="188"/>
      <c r="XT47" s="188"/>
      <c r="XU47" s="188"/>
      <c r="XV47" s="188"/>
      <c r="XW47" s="188"/>
      <c r="XX47" s="188"/>
      <c r="XY47" s="188"/>
      <c r="XZ47" s="188"/>
      <c r="YA47" s="188"/>
      <c r="YB47" s="188"/>
      <c r="YC47" s="188"/>
      <c r="YD47" s="188"/>
      <c r="YE47" s="188"/>
      <c r="YF47" s="188"/>
      <c r="YG47" s="188"/>
      <c r="YH47" s="188"/>
      <c r="YI47" s="188"/>
      <c r="YJ47" s="188"/>
      <c r="YK47" s="188"/>
      <c r="YL47" s="188"/>
      <c r="YM47" s="188"/>
      <c r="YN47" s="188"/>
      <c r="YO47" s="188"/>
      <c r="YP47" s="188"/>
      <c r="YQ47" s="188"/>
      <c r="YR47" s="188"/>
      <c r="YS47" s="188"/>
      <c r="YT47" s="188"/>
      <c r="YU47" s="188"/>
      <c r="YV47" s="188"/>
      <c r="YW47" s="188"/>
      <c r="YX47" s="188"/>
      <c r="YY47" s="188"/>
      <c r="YZ47" s="188"/>
      <c r="ZA47" s="188"/>
      <c r="ZB47" s="188"/>
      <c r="ZC47" s="188"/>
      <c r="ZD47" s="188"/>
      <c r="ZE47" s="188"/>
      <c r="ZF47" s="188"/>
      <c r="ZG47" s="188"/>
      <c r="ZH47" s="188"/>
      <c r="ZI47" s="188"/>
      <c r="ZJ47" s="188"/>
      <c r="ZK47" s="188"/>
      <c r="ZL47" s="188"/>
      <c r="ZM47" s="188"/>
      <c r="ZN47" s="188"/>
      <c r="ZO47" s="188"/>
      <c r="ZP47" s="188"/>
      <c r="ZQ47" s="188"/>
      <c r="ZR47" s="188"/>
      <c r="ZS47" s="188"/>
      <c r="ZT47" s="188"/>
      <c r="ZU47" s="188"/>
      <c r="ZV47" s="188"/>
      <c r="ZW47" s="188"/>
      <c r="ZX47" s="188"/>
      <c r="ZY47" s="188"/>
      <c r="ZZ47" s="188"/>
      <c r="AAA47" s="188"/>
      <c r="AAB47" s="188"/>
      <c r="AAC47" s="188"/>
      <c r="AAD47" s="188"/>
      <c r="AAE47" s="188"/>
      <c r="AAF47" s="188"/>
      <c r="AAG47" s="188"/>
      <c r="AAH47" s="188"/>
      <c r="AAI47" s="188"/>
      <c r="AAJ47" s="188"/>
      <c r="AAK47" s="188"/>
      <c r="AAL47" s="188"/>
      <c r="AAM47" s="188"/>
      <c r="AAN47" s="188"/>
      <c r="AAO47" s="188"/>
      <c r="AAP47" s="188"/>
      <c r="AAQ47" s="188"/>
      <c r="AAR47" s="188"/>
      <c r="AAS47" s="188"/>
      <c r="AAT47" s="188"/>
      <c r="AAU47" s="188"/>
      <c r="AAV47" s="188"/>
      <c r="AAW47" s="188"/>
      <c r="AAX47" s="188"/>
      <c r="AAY47" s="188"/>
      <c r="AAZ47" s="188"/>
      <c r="ABA47" s="188"/>
      <c r="ABB47" s="188"/>
      <c r="ABC47" s="188"/>
      <c r="ABD47" s="188"/>
      <c r="ABE47" s="188"/>
      <c r="ABF47" s="188"/>
      <c r="ABG47" s="188"/>
      <c r="ABH47" s="188"/>
      <c r="ABI47" s="188"/>
      <c r="ABJ47" s="188"/>
      <c r="ABK47" s="188"/>
      <c r="ABL47" s="188"/>
      <c r="ABM47" s="188"/>
      <c r="ABN47" s="188"/>
      <c r="ABO47" s="188"/>
      <c r="ABP47" s="188"/>
      <c r="ABQ47" s="188"/>
      <c r="ABR47" s="188"/>
      <c r="ABS47" s="188"/>
      <c r="ABT47" s="188"/>
      <c r="ABU47" s="188"/>
      <c r="ABV47" s="188"/>
      <c r="ABW47" s="188"/>
      <c r="ABX47" s="188"/>
      <c r="ABY47" s="188"/>
      <c r="ABZ47" s="188"/>
      <c r="ACA47" s="188"/>
      <c r="ACB47" s="188"/>
      <c r="ACC47" s="188"/>
      <c r="ACD47" s="188"/>
      <c r="ACE47" s="188"/>
      <c r="ACF47" s="188"/>
      <c r="ACG47" s="188"/>
      <c r="ACH47" s="188"/>
      <c r="ACI47" s="188"/>
      <c r="ACJ47" s="188"/>
      <c r="ACK47" s="188"/>
      <c r="ACL47" s="188"/>
      <c r="ACM47" s="188"/>
      <c r="ACN47" s="188"/>
      <c r="ACO47" s="188"/>
      <c r="ACP47" s="188"/>
      <c r="ACQ47" s="188"/>
      <c r="ACR47" s="188"/>
      <c r="ACS47" s="188"/>
      <c r="ACT47" s="188"/>
      <c r="ACU47" s="188"/>
      <c r="ACV47" s="188"/>
      <c r="ACW47" s="188"/>
      <c r="ACX47" s="188"/>
      <c r="ACY47" s="188"/>
      <c r="ACZ47" s="188"/>
      <c r="ADA47" s="188"/>
      <c r="ADB47" s="188"/>
      <c r="ADC47" s="188"/>
      <c r="ADD47" s="188"/>
      <c r="ADE47" s="188"/>
      <c r="ADF47" s="188"/>
      <c r="ADG47" s="188"/>
      <c r="ADH47" s="188"/>
      <c r="ADI47" s="188"/>
      <c r="ADJ47" s="188"/>
      <c r="ADK47" s="188"/>
      <c r="ADL47" s="188"/>
      <c r="ADM47" s="188"/>
      <c r="ADN47" s="188"/>
      <c r="ADO47" s="188"/>
      <c r="ADP47" s="188"/>
      <c r="ADQ47" s="188"/>
      <c r="ADR47" s="188"/>
      <c r="ADS47" s="188"/>
      <c r="ADT47" s="188"/>
      <c r="ADU47" s="188"/>
      <c r="ADV47" s="188"/>
      <c r="ADW47" s="188"/>
      <c r="ADX47" s="188"/>
      <c r="ADY47" s="188"/>
      <c r="ADZ47" s="188"/>
      <c r="AEA47" s="188"/>
      <c r="AEB47" s="188"/>
      <c r="AEC47" s="188"/>
      <c r="AED47" s="188"/>
      <c r="AEE47" s="188"/>
      <c r="AEF47" s="188"/>
      <c r="AEG47" s="188"/>
      <c r="AEH47" s="188"/>
      <c r="AEI47" s="188"/>
      <c r="AEJ47" s="188"/>
      <c r="AEK47" s="188"/>
      <c r="AEL47" s="188"/>
      <c r="AEM47" s="188"/>
      <c r="AEN47" s="188"/>
      <c r="AEO47" s="188"/>
      <c r="AEP47" s="188"/>
      <c r="AEQ47" s="188"/>
      <c r="AER47" s="188"/>
      <c r="AES47" s="188"/>
      <c r="AET47" s="188"/>
      <c r="AEU47" s="188"/>
      <c r="AEV47" s="188"/>
      <c r="AEW47" s="188"/>
      <c r="AEX47" s="188"/>
      <c r="AEY47" s="188"/>
      <c r="AEZ47" s="188"/>
      <c r="AFA47" s="188"/>
      <c r="AFB47" s="188"/>
      <c r="AFC47" s="188"/>
      <c r="AFD47" s="188"/>
      <c r="AFE47" s="188"/>
      <c r="AFF47" s="188"/>
      <c r="AFG47" s="188"/>
      <c r="AFH47" s="188"/>
      <c r="AFI47" s="188"/>
      <c r="AFJ47" s="188"/>
      <c r="AFK47" s="188"/>
      <c r="AFL47" s="188"/>
      <c r="AFM47" s="188"/>
      <c r="AFN47" s="188"/>
      <c r="AFO47" s="188"/>
      <c r="AFP47" s="188"/>
      <c r="AFQ47" s="188"/>
      <c r="AFR47" s="188"/>
      <c r="AFS47" s="188"/>
      <c r="AFT47" s="188"/>
      <c r="AFU47" s="188"/>
      <c r="AFV47" s="188"/>
      <c r="AFW47" s="188"/>
      <c r="AFX47" s="188"/>
      <c r="AFY47" s="188"/>
      <c r="AFZ47" s="188"/>
      <c r="AGA47" s="188"/>
      <c r="AGB47" s="188"/>
      <c r="AGC47" s="188"/>
      <c r="AGD47" s="188"/>
      <c r="AGE47" s="188"/>
      <c r="AGF47" s="188"/>
      <c r="AGG47" s="188"/>
      <c r="AGH47" s="188"/>
      <c r="AGI47" s="188"/>
      <c r="AGJ47" s="188"/>
      <c r="AGK47" s="188"/>
      <c r="AGL47" s="188"/>
      <c r="AGM47" s="188"/>
      <c r="AGN47" s="188"/>
      <c r="AGO47" s="188"/>
      <c r="AGP47" s="188"/>
      <c r="AGQ47" s="188"/>
      <c r="AGR47" s="188"/>
      <c r="AGS47" s="188"/>
      <c r="AGT47" s="188"/>
      <c r="AGU47" s="188"/>
      <c r="AGV47" s="188"/>
      <c r="AGW47" s="188"/>
      <c r="AGX47" s="188"/>
      <c r="AGY47" s="188"/>
      <c r="AGZ47" s="188"/>
      <c r="AHA47" s="188"/>
      <c r="AHB47" s="188"/>
      <c r="AHC47" s="188"/>
      <c r="AHD47" s="188"/>
      <c r="AHE47" s="188"/>
      <c r="AHF47" s="188"/>
      <c r="AHG47" s="188"/>
      <c r="AHH47" s="188"/>
      <c r="AHI47" s="188"/>
      <c r="AHJ47" s="188"/>
      <c r="AHK47" s="188"/>
      <c r="AHL47" s="188"/>
      <c r="AHM47" s="188"/>
      <c r="AHN47" s="188"/>
      <c r="AHO47" s="188"/>
      <c r="AHP47" s="188"/>
      <c r="AHQ47" s="188"/>
      <c r="AHR47" s="188"/>
      <c r="AHS47" s="188"/>
      <c r="AHT47" s="188"/>
      <c r="AHU47" s="188"/>
      <c r="AHV47" s="188"/>
      <c r="AHW47" s="188"/>
      <c r="AHX47" s="188"/>
      <c r="AHY47" s="188"/>
      <c r="AHZ47" s="188"/>
      <c r="AIA47" s="188"/>
      <c r="AIB47" s="188"/>
      <c r="AIC47" s="188"/>
      <c r="AID47" s="188"/>
      <c r="AIE47" s="188"/>
      <c r="AIF47" s="188"/>
      <c r="AIG47" s="188"/>
      <c r="AIH47" s="188"/>
      <c r="AII47" s="188"/>
      <c r="AIJ47" s="188"/>
      <c r="AIK47" s="188"/>
      <c r="AIL47" s="188"/>
      <c r="AIM47" s="188"/>
      <c r="AIN47" s="188"/>
      <c r="AIO47" s="188"/>
      <c r="AIP47" s="188"/>
      <c r="AIQ47" s="188"/>
      <c r="AIR47" s="188"/>
      <c r="AIS47" s="188"/>
      <c r="AIT47" s="188"/>
      <c r="AIU47" s="188"/>
      <c r="AIV47" s="188"/>
      <c r="AIW47" s="188"/>
      <c r="AIX47" s="188"/>
      <c r="AIY47" s="188"/>
      <c r="AIZ47" s="188"/>
      <c r="AJA47" s="188"/>
      <c r="AJB47" s="188"/>
      <c r="AJC47" s="188"/>
      <c r="AJD47" s="188"/>
      <c r="AJE47" s="188"/>
      <c r="AJF47" s="188"/>
      <c r="AJG47" s="188"/>
      <c r="AJH47" s="188"/>
      <c r="AJI47" s="188"/>
      <c r="AJJ47" s="188"/>
      <c r="AJK47" s="188"/>
      <c r="AJL47" s="188"/>
      <c r="AJM47" s="188"/>
      <c r="AJN47" s="188"/>
      <c r="AJO47" s="188"/>
      <c r="AJP47" s="188"/>
      <c r="AJQ47" s="188"/>
      <c r="AJR47" s="188"/>
      <c r="AJS47" s="188"/>
      <c r="AJT47" s="188"/>
      <c r="AJU47" s="188"/>
      <c r="AJV47" s="188"/>
      <c r="AJW47" s="188"/>
      <c r="AJX47" s="188"/>
      <c r="AJY47" s="188"/>
      <c r="AJZ47" s="188"/>
      <c r="AKA47" s="188"/>
      <c r="AKB47" s="188"/>
      <c r="AKC47" s="188"/>
      <c r="AKD47" s="188"/>
      <c r="AKE47" s="188"/>
      <c r="AKF47" s="188"/>
      <c r="AKG47" s="188"/>
      <c r="AKH47" s="188"/>
      <c r="AKI47" s="188"/>
      <c r="AKJ47" s="188"/>
      <c r="AKK47" s="188"/>
      <c r="AKL47" s="188"/>
      <c r="AKM47" s="188"/>
      <c r="AKN47" s="188"/>
      <c r="AKO47" s="188"/>
      <c r="AKP47" s="188"/>
      <c r="AKQ47" s="188"/>
      <c r="AKR47" s="188"/>
      <c r="AKS47" s="188"/>
      <c r="AKT47" s="188"/>
      <c r="AKU47" s="188"/>
      <c r="AKV47" s="188"/>
      <c r="AKW47" s="188"/>
      <c r="AKX47" s="188"/>
      <c r="AKY47" s="188"/>
      <c r="AKZ47" s="188"/>
      <c r="ALA47" s="188"/>
      <c r="ALB47" s="188"/>
      <c r="ALC47" s="188"/>
      <c r="ALD47" s="188"/>
      <c r="ALE47" s="188"/>
      <c r="ALF47" s="188"/>
      <c r="ALG47" s="188"/>
      <c r="ALH47" s="188"/>
      <c r="ALI47" s="188"/>
      <c r="ALJ47" s="188"/>
      <c r="ALK47" s="188"/>
      <c r="ALL47" s="188"/>
      <c r="ALM47" s="188"/>
      <c r="ALN47" s="188"/>
      <c r="ALO47" s="188"/>
      <c r="ALP47" s="188"/>
      <c r="ALQ47" s="188"/>
      <c r="ALR47" s="188"/>
      <c r="ALS47" s="188"/>
      <c r="ALT47" s="188"/>
      <c r="ALU47" s="188"/>
      <c r="ALV47" s="188"/>
      <c r="ALW47" s="188"/>
      <c r="ALX47" s="188"/>
      <c r="ALY47" s="188"/>
      <c r="ALZ47" s="188"/>
      <c r="AMA47" s="188"/>
      <c r="AMB47" s="188"/>
      <c r="AMC47" s="188"/>
      <c r="AMD47" s="188"/>
      <c r="AME47" s="188"/>
      <c r="AMF47" s="188"/>
      <c r="AMG47" s="188"/>
      <c r="AMH47" s="188"/>
      <c r="AMI47" s="188"/>
      <c r="AMJ47" s="188"/>
      <c r="AMK47" s="188"/>
      <c r="AML47" s="188"/>
    </row>
    <row r="48" spans="1:1026" s="49" customFormat="1" ht="42" customHeight="1" x14ac:dyDescent="0.25">
      <c r="C48" s="93"/>
      <c r="D48" s="94"/>
      <c r="E48" s="93"/>
      <c r="F48" s="95"/>
      <c r="G48" s="93"/>
      <c r="H48" s="96"/>
      <c r="I48" s="93"/>
      <c r="J48" s="96"/>
      <c r="K48" s="59"/>
      <c r="M48" s="59"/>
      <c r="N48" s="65"/>
      <c r="O48" s="60"/>
      <c r="P48" s="64"/>
      <c r="Q48" s="60"/>
      <c r="R48" s="60"/>
      <c r="S48" s="65"/>
      <c r="T48" s="59"/>
      <c r="U48" s="60"/>
      <c r="V48" s="65"/>
      <c r="W48" s="59"/>
      <c r="X48" s="60"/>
      <c r="Y48" s="65"/>
      <c r="Z48" s="60"/>
      <c r="AA48" s="60"/>
    </row>
    <row r="49" spans="3:30" s="192" customFormat="1" ht="18" customHeight="1" x14ac:dyDescent="0.25">
      <c r="J49" s="24"/>
      <c r="L49" s="46"/>
      <c r="M49" s="59"/>
      <c r="N49" s="65"/>
      <c r="O49" s="60"/>
      <c r="P49" s="64"/>
      <c r="Q49" s="60"/>
      <c r="R49" s="60"/>
      <c r="S49" s="65"/>
      <c r="T49" s="59"/>
      <c r="U49" s="60"/>
      <c r="V49" s="65"/>
      <c r="W49" s="24"/>
      <c r="X49" s="46"/>
      <c r="Y49" s="48"/>
      <c r="Z49" s="46"/>
      <c r="AA49" s="46"/>
      <c r="AB49" s="48"/>
      <c r="AC49" s="48"/>
      <c r="AD49" s="46"/>
    </row>
    <row r="50" spans="3:30" s="97" customFormat="1" ht="35.1" customHeight="1" x14ac:dyDescent="0.25">
      <c r="C50" s="299" t="s">
        <v>57</v>
      </c>
      <c r="D50" s="299"/>
      <c r="E50" s="299"/>
      <c r="F50" s="299"/>
      <c r="G50" s="299"/>
      <c r="H50" s="299"/>
      <c r="J50" s="98"/>
      <c r="L50" s="99"/>
      <c r="M50" s="98"/>
      <c r="N50" s="100"/>
      <c r="O50" s="101"/>
      <c r="P50" s="102"/>
      <c r="Q50" s="101"/>
      <c r="R50" s="101"/>
      <c r="S50" s="103"/>
      <c r="T50" s="104"/>
      <c r="U50" s="101"/>
      <c r="V50" s="103"/>
      <c r="W50" s="104"/>
      <c r="X50" s="101"/>
      <c r="Y50" s="105"/>
      <c r="Z50" s="99"/>
      <c r="AA50" s="99"/>
      <c r="AB50" s="105"/>
      <c r="AC50" s="105"/>
      <c r="AD50" s="99"/>
    </row>
    <row r="51" spans="3:30" s="192" customFormat="1" ht="18" customHeight="1" x14ac:dyDescent="0.25">
      <c r="J51" s="106"/>
      <c r="L51" s="107"/>
      <c r="M51" s="24"/>
      <c r="N51" s="49"/>
      <c r="O51" s="60"/>
      <c r="P51" s="64"/>
      <c r="Q51" s="60"/>
      <c r="R51" s="60"/>
      <c r="S51" s="65"/>
      <c r="T51" s="59"/>
      <c r="U51" s="60"/>
      <c r="V51" s="65"/>
      <c r="W51" s="24"/>
      <c r="X51" s="46"/>
      <c r="Y51" s="48"/>
      <c r="Z51" s="46"/>
      <c r="AA51" s="46"/>
      <c r="AB51" s="48"/>
      <c r="AC51" s="48"/>
      <c r="AD51" s="46"/>
    </row>
    <row r="52" spans="3:30" ht="39.950000000000003" customHeight="1" x14ac:dyDescent="0.25">
      <c r="H52" s="300" t="s">
        <v>58</v>
      </c>
      <c r="I52" s="300"/>
      <c r="J52" s="300"/>
      <c r="K52" s="300"/>
      <c r="L52" s="108"/>
      <c r="P52" s="109"/>
      <c r="Q52" s="110"/>
      <c r="R52" s="110"/>
      <c r="S52" s="62"/>
      <c r="T52" s="111"/>
      <c r="U52" s="110"/>
      <c r="V52" s="62"/>
    </row>
    <row r="53" spans="3:30" ht="39.950000000000003" customHeight="1" x14ac:dyDescent="0.25">
      <c r="C53" s="187" t="s">
        <v>16</v>
      </c>
      <c r="D53" s="187" t="s">
        <v>53</v>
      </c>
      <c r="E53" s="187" t="s">
        <v>55</v>
      </c>
      <c r="F53" s="187" t="s">
        <v>56</v>
      </c>
      <c r="H53" s="20"/>
      <c r="J53" s="20"/>
      <c r="K53" s="20"/>
      <c r="L53" s="52"/>
      <c r="P53" s="109"/>
      <c r="Q53" s="110"/>
      <c r="R53" s="110"/>
      <c r="S53" s="62"/>
      <c r="AB53" s="18"/>
      <c r="AC53" s="18"/>
      <c r="AD53" s="18"/>
    </row>
    <row r="54" spans="3:30" s="192" customFormat="1" ht="35.1" customHeight="1" x14ac:dyDescent="0.25">
      <c r="C54" s="112">
        <f>C47</f>
        <v>12229</v>
      </c>
      <c r="D54" s="112">
        <f>+E47</f>
        <v>2790</v>
      </c>
      <c r="E54" s="112">
        <f>+G47</f>
        <v>934</v>
      </c>
      <c r="F54" s="112">
        <f>+I47</f>
        <v>8505</v>
      </c>
      <c r="H54" s="24"/>
      <c r="J54" s="24"/>
      <c r="K54" s="24"/>
      <c r="P54" s="47"/>
      <c r="Q54" s="46"/>
      <c r="R54" s="46"/>
      <c r="S54" s="48"/>
      <c r="T54" s="24"/>
      <c r="U54" s="46"/>
      <c r="V54" s="48"/>
      <c r="W54" s="24"/>
      <c r="X54" s="46"/>
      <c r="Y54" s="48"/>
      <c r="Z54" s="46"/>
      <c r="AA54" s="46"/>
    </row>
    <row r="55" spans="3:30" s="192" customFormat="1" ht="35.1" customHeight="1" x14ac:dyDescent="0.25">
      <c r="J55" s="24"/>
      <c r="L55" s="46"/>
      <c r="P55" s="47"/>
      <c r="Q55" s="46"/>
      <c r="R55" s="46"/>
      <c r="S55" s="48"/>
      <c r="T55" s="24"/>
      <c r="U55" s="46"/>
      <c r="V55" s="48"/>
      <c r="W55" s="24"/>
      <c r="X55" s="46"/>
      <c r="Y55" s="48"/>
      <c r="Z55" s="46"/>
      <c r="AA55" s="46"/>
      <c r="AB55" s="48"/>
      <c r="AC55" s="48"/>
      <c r="AD55" s="46"/>
    </row>
    <row r="56" spans="3:30" s="192" customFormat="1" ht="15.75" customHeight="1" x14ac:dyDescent="0.25">
      <c r="J56" s="24"/>
      <c r="L56" s="46"/>
      <c r="M56" s="24"/>
      <c r="O56" s="46"/>
      <c r="P56" s="47"/>
      <c r="Q56" s="46"/>
      <c r="R56" s="46"/>
      <c r="S56" s="48"/>
      <c r="T56" s="24"/>
      <c r="U56" s="46"/>
      <c r="V56" s="48"/>
      <c r="W56" s="24"/>
      <c r="X56" s="46"/>
      <c r="Y56" s="48"/>
      <c r="Z56" s="46"/>
      <c r="AA56" s="46"/>
      <c r="AB56" s="48"/>
      <c r="AC56" s="48"/>
      <c r="AD56" s="46"/>
    </row>
    <row r="57" spans="3:30" s="192" customFormat="1" ht="15.75" customHeight="1" x14ac:dyDescent="0.25">
      <c r="J57" s="24"/>
      <c r="L57" s="46"/>
      <c r="M57" s="24"/>
      <c r="O57" s="46"/>
      <c r="P57" s="47"/>
      <c r="Q57" s="46"/>
      <c r="R57" s="46"/>
      <c r="S57" s="48"/>
      <c r="T57" s="24"/>
      <c r="U57" s="46"/>
      <c r="V57" s="48"/>
      <c r="W57" s="24"/>
      <c r="X57" s="46"/>
      <c r="Y57" s="48"/>
      <c r="Z57" s="46"/>
      <c r="AA57" s="46"/>
      <c r="AB57" s="48"/>
      <c r="AC57" s="48"/>
      <c r="AD57" s="46"/>
    </row>
    <row r="58" spans="3:30" s="192" customFormat="1" ht="15.75" customHeight="1" x14ac:dyDescent="0.25">
      <c r="J58" s="24"/>
      <c r="L58" s="46"/>
      <c r="M58" s="24"/>
      <c r="O58" s="46"/>
      <c r="P58" s="47"/>
      <c r="Q58" s="46"/>
      <c r="R58" s="46"/>
      <c r="S58" s="48"/>
      <c r="T58" s="24"/>
      <c r="U58" s="46"/>
      <c r="V58" s="48"/>
      <c r="W58" s="24"/>
      <c r="X58" s="46"/>
      <c r="Y58" s="48"/>
      <c r="Z58" s="46"/>
      <c r="AA58" s="46"/>
      <c r="AB58" s="48"/>
      <c r="AC58" s="48"/>
      <c r="AD58" s="46"/>
    </row>
    <row r="59" spans="3:30" s="192" customFormat="1" ht="15.75" customHeight="1" x14ac:dyDescent="0.25">
      <c r="J59" s="24"/>
      <c r="L59" s="46"/>
      <c r="M59" s="24"/>
      <c r="O59" s="46"/>
      <c r="P59" s="47"/>
      <c r="Q59" s="46"/>
      <c r="R59" s="46"/>
      <c r="S59" s="48"/>
      <c r="T59" s="24"/>
      <c r="U59" s="46"/>
      <c r="V59" s="48"/>
      <c r="W59" s="24"/>
      <c r="X59" s="46"/>
      <c r="Y59" s="48"/>
      <c r="Z59" s="46"/>
      <c r="AA59" s="46"/>
      <c r="AB59" s="48"/>
      <c r="AC59" s="48"/>
      <c r="AD59" s="46"/>
    </row>
    <row r="60" spans="3:30" s="192" customFormat="1" ht="15.75" customHeight="1" x14ac:dyDescent="0.25">
      <c r="J60" s="24"/>
      <c r="L60" s="46"/>
      <c r="M60" s="24"/>
      <c r="O60" s="46"/>
      <c r="P60" s="47"/>
      <c r="Q60" s="46"/>
      <c r="R60" s="46"/>
      <c r="S60" s="48"/>
      <c r="T60" s="24"/>
      <c r="U60" s="46"/>
      <c r="V60" s="48"/>
      <c r="W60" s="24"/>
      <c r="X60" s="46"/>
      <c r="Y60" s="48"/>
      <c r="Z60" s="46"/>
      <c r="AA60" s="46"/>
      <c r="AB60" s="48"/>
      <c r="AC60" s="48"/>
      <c r="AD60" s="46"/>
    </row>
    <row r="61" spans="3:30" s="97" customFormat="1" ht="35.1" customHeight="1" x14ac:dyDescent="0.25">
      <c r="C61" s="299" t="s">
        <v>59</v>
      </c>
      <c r="D61" s="299"/>
      <c r="E61" s="299"/>
      <c r="F61" s="299"/>
      <c r="G61" s="299"/>
      <c r="H61" s="299"/>
      <c r="J61" s="98"/>
      <c r="L61" s="99"/>
      <c r="M61" s="98"/>
      <c r="N61" s="100"/>
      <c r="O61" s="101"/>
      <c r="P61" s="102"/>
      <c r="Q61" s="101"/>
      <c r="R61" s="101"/>
      <c r="S61" s="103"/>
      <c r="T61" s="104"/>
      <c r="U61" s="101"/>
      <c r="V61" s="103"/>
      <c r="W61" s="104"/>
      <c r="X61" s="101"/>
      <c r="Y61" s="105"/>
      <c r="Z61" s="99"/>
      <c r="AA61" s="99"/>
      <c r="AB61" s="105"/>
      <c r="AC61" s="105"/>
      <c r="AD61" s="99"/>
    </row>
    <row r="62" spans="3:30" s="192" customFormat="1" ht="15.75" customHeight="1" x14ac:dyDescent="0.25">
      <c r="J62" s="24"/>
      <c r="L62" s="46"/>
      <c r="M62" s="24"/>
      <c r="O62" s="46"/>
      <c r="P62" s="47"/>
      <c r="Q62" s="46"/>
      <c r="R62" s="46"/>
      <c r="S62" s="48"/>
      <c r="T62" s="24"/>
      <c r="U62" s="46"/>
      <c r="V62" s="48"/>
      <c r="W62" s="24"/>
      <c r="X62" s="46"/>
      <c r="Y62" s="48"/>
      <c r="Z62" s="46"/>
      <c r="AA62" s="46"/>
      <c r="AB62" s="48"/>
      <c r="AC62" s="48"/>
      <c r="AD62" s="46"/>
    </row>
    <row r="63" spans="3:30" s="192" customFormat="1" ht="15.75" customHeight="1" x14ac:dyDescent="0.25">
      <c r="C63" s="301" t="s">
        <v>60</v>
      </c>
      <c r="D63" s="301"/>
      <c r="E63" s="301"/>
      <c r="J63" s="24"/>
      <c r="L63" s="46"/>
      <c r="M63" s="24"/>
      <c r="O63" s="46"/>
      <c r="P63" s="47"/>
      <c r="Q63" s="46"/>
      <c r="R63" s="46"/>
      <c r="S63" s="48"/>
      <c r="T63" s="24"/>
      <c r="U63" s="46"/>
      <c r="V63" s="48"/>
      <c r="W63" s="24"/>
      <c r="X63" s="46"/>
      <c r="Y63" s="48"/>
      <c r="Z63" s="46"/>
      <c r="AA63" s="46"/>
      <c r="AB63" s="48"/>
      <c r="AC63" s="48"/>
      <c r="AD63" s="46"/>
    </row>
    <row r="64" spans="3:30" s="192" customFormat="1" ht="15.75" customHeight="1" x14ac:dyDescent="0.25">
      <c r="J64" s="24"/>
      <c r="L64" s="46"/>
      <c r="M64" s="24"/>
      <c r="O64" s="46"/>
      <c r="P64" s="47"/>
      <c r="Q64" s="46"/>
      <c r="R64" s="46"/>
      <c r="S64" s="48"/>
      <c r="T64" s="24"/>
      <c r="U64" s="46"/>
      <c r="V64" s="48"/>
      <c r="W64" s="24"/>
      <c r="X64" s="46"/>
      <c r="Y64" s="48"/>
      <c r="Z64" s="46"/>
      <c r="AA64" s="46"/>
      <c r="AB64" s="48"/>
      <c r="AC64" s="48"/>
      <c r="AD64" s="46"/>
    </row>
    <row r="65" spans="3:30" s="192" customFormat="1" ht="28.5" customHeight="1" x14ac:dyDescent="0.25">
      <c r="C65" s="274" t="s">
        <v>61</v>
      </c>
      <c r="D65" s="274"/>
      <c r="E65" s="274"/>
      <c r="F65" s="113" t="s">
        <v>62</v>
      </c>
      <c r="J65" s="24"/>
      <c r="L65" s="46"/>
      <c r="M65" s="24"/>
      <c r="O65" s="46"/>
      <c r="P65" s="47"/>
      <c r="Q65" s="46"/>
      <c r="R65" s="46"/>
      <c r="S65" s="48"/>
      <c r="T65" s="24"/>
      <c r="U65" s="46"/>
      <c r="V65" s="48"/>
      <c r="W65" s="24"/>
      <c r="X65" s="46"/>
      <c r="Y65" s="48"/>
      <c r="Z65" s="46"/>
      <c r="AA65" s="46"/>
      <c r="AB65" s="48"/>
      <c r="AC65" s="48"/>
      <c r="AD65" s="46"/>
    </row>
    <row r="66" spans="3:30" s="192" customFormat="1" ht="41.25" customHeight="1" x14ac:dyDescent="0.25">
      <c r="C66" s="207" t="s">
        <v>61</v>
      </c>
      <c r="D66" s="207" t="s">
        <v>63</v>
      </c>
      <c r="E66" s="223" t="s">
        <v>64</v>
      </c>
      <c r="F66" s="113" t="s">
        <v>65</v>
      </c>
      <c r="J66" s="24"/>
      <c r="L66" s="46"/>
      <c r="M66" s="24"/>
      <c r="O66" s="46"/>
      <c r="P66" s="47"/>
      <c r="Q66" s="46"/>
      <c r="R66" s="46"/>
      <c r="S66" s="48"/>
      <c r="T66" s="24"/>
      <c r="U66" s="46"/>
      <c r="V66" s="48"/>
      <c r="W66" s="24"/>
      <c r="X66" s="46"/>
      <c r="Y66" s="48"/>
      <c r="Z66" s="46"/>
      <c r="AA66" s="46"/>
      <c r="AB66" s="48"/>
      <c r="AC66" s="48"/>
      <c r="AD66" s="46"/>
    </row>
    <row r="67" spans="3:30" s="192" customFormat="1" ht="41.25" customHeight="1" x14ac:dyDescent="0.25">
      <c r="C67" s="224" t="s">
        <v>66</v>
      </c>
      <c r="D67" s="225">
        <v>0.13500000000000001</v>
      </c>
      <c r="E67" s="210" t="s">
        <v>76</v>
      </c>
      <c r="F67" s="113">
        <v>0.22500000000000001</v>
      </c>
      <c r="J67" s="24"/>
      <c r="L67" s="46"/>
      <c r="M67" s="24"/>
      <c r="O67" s="46"/>
      <c r="P67" s="47"/>
      <c r="Q67" s="46"/>
      <c r="R67" s="46"/>
      <c r="S67" s="48"/>
      <c r="T67" s="24"/>
      <c r="U67" s="46"/>
      <c r="V67" s="48"/>
      <c r="W67" s="24"/>
      <c r="X67" s="46"/>
      <c r="Y67" s="48"/>
      <c r="Z67" s="46"/>
      <c r="AA67" s="46"/>
      <c r="AB67" s="48"/>
      <c r="AC67" s="48"/>
      <c r="AD67" s="46"/>
    </row>
    <row r="68" spans="3:30" s="192" customFormat="1" ht="41.25" customHeight="1" x14ac:dyDescent="0.25">
      <c r="C68" s="224" t="s">
        <v>68</v>
      </c>
      <c r="D68" s="225">
        <v>0.434</v>
      </c>
      <c r="E68" s="210" t="s">
        <v>76</v>
      </c>
      <c r="F68" s="113">
        <v>0.22500000000000001</v>
      </c>
      <c r="J68" s="24"/>
      <c r="L68" s="46"/>
      <c r="M68" s="24"/>
      <c r="O68" s="46"/>
      <c r="P68" s="47"/>
      <c r="Q68" s="46"/>
      <c r="R68" s="46"/>
      <c r="S68" s="48"/>
      <c r="T68" s="24"/>
      <c r="U68" s="46"/>
      <c r="V68" s="48"/>
      <c r="W68" s="24"/>
      <c r="X68" s="46"/>
      <c r="Y68" s="48"/>
      <c r="Z68" s="46"/>
      <c r="AA68" s="46"/>
      <c r="AB68" s="48"/>
      <c r="AC68" s="48"/>
      <c r="AD68" s="46"/>
    </row>
    <row r="69" spans="3:30" s="192" customFormat="1" ht="41.25" customHeight="1" x14ac:dyDescent="0.25">
      <c r="C69" s="224" t="s">
        <v>70</v>
      </c>
      <c r="D69" s="225">
        <v>0.248</v>
      </c>
      <c r="E69" s="210" t="s">
        <v>76</v>
      </c>
      <c r="F69" s="113">
        <v>0.22500000000000001</v>
      </c>
      <c r="J69" s="24"/>
      <c r="L69" s="46"/>
      <c r="M69" s="24"/>
      <c r="O69" s="46"/>
      <c r="P69" s="47"/>
      <c r="Q69" s="46"/>
      <c r="R69" s="46"/>
      <c r="S69" s="48"/>
      <c r="T69" s="24"/>
      <c r="U69" s="46"/>
      <c r="V69" s="48"/>
      <c r="W69" s="24"/>
      <c r="X69" s="46"/>
      <c r="Y69" s="48"/>
      <c r="Z69" s="46"/>
      <c r="AA69" s="46"/>
      <c r="AB69" s="48"/>
      <c r="AC69" s="48"/>
      <c r="AD69" s="46"/>
    </row>
    <row r="70" spans="3:30" s="192" customFormat="1" ht="41.25" customHeight="1" x14ac:dyDescent="0.25">
      <c r="C70" s="224" t="s">
        <v>71</v>
      </c>
      <c r="D70" s="225">
        <v>0.34100000000000003</v>
      </c>
      <c r="E70" s="210" t="s">
        <v>76</v>
      </c>
      <c r="F70" s="113">
        <v>0.22500000000000001</v>
      </c>
      <c r="J70" s="24"/>
      <c r="L70" s="46"/>
      <c r="M70" s="24"/>
      <c r="O70" s="46"/>
      <c r="P70" s="47"/>
      <c r="Q70" s="46"/>
      <c r="R70" s="46"/>
      <c r="S70" s="48"/>
      <c r="T70" s="24"/>
      <c r="U70" s="46"/>
      <c r="V70" s="48"/>
      <c r="W70" s="24"/>
      <c r="X70" s="46"/>
      <c r="Y70" s="48"/>
      <c r="Z70" s="46"/>
      <c r="AA70" s="46"/>
      <c r="AB70" s="48"/>
      <c r="AC70" s="48"/>
      <c r="AD70" s="46"/>
    </row>
    <row r="71" spans="3:30" s="192" customFormat="1" ht="41.25" customHeight="1" x14ac:dyDescent="0.25">
      <c r="C71" s="224" t="s">
        <v>72</v>
      </c>
      <c r="D71" s="225">
        <v>0.13500000000000001</v>
      </c>
      <c r="E71" s="210" t="s">
        <v>76</v>
      </c>
      <c r="F71" s="113">
        <v>0.22500000000000001</v>
      </c>
      <c r="J71" s="24"/>
      <c r="L71" s="46"/>
      <c r="M71" s="24"/>
      <c r="O71" s="46"/>
      <c r="P71" s="47"/>
      <c r="Q71" s="46"/>
      <c r="R71" s="46"/>
      <c r="S71" s="48"/>
      <c r="T71" s="24"/>
      <c r="U71" s="46"/>
      <c r="V71" s="48"/>
      <c r="W71" s="24"/>
      <c r="X71" s="46"/>
      <c r="Y71" s="48"/>
      <c r="Z71" s="46"/>
      <c r="AA71" s="46"/>
      <c r="AB71" s="48"/>
      <c r="AC71" s="48"/>
      <c r="AD71" s="46"/>
    </row>
    <row r="72" spans="3:30" s="192" customFormat="1" ht="41.25" customHeight="1" x14ac:dyDescent="0.25">
      <c r="C72" s="224" t="s">
        <v>73</v>
      </c>
      <c r="D72" s="225">
        <v>0.378</v>
      </c>
      <c r="E72" s="210" t="s">
        <v>76</v>
      </c>
      <c r="F72" s="113">
        <v>0.22500000000000001</v>
      </c>
      <c r="J72" s="24"/>
      <c r="L72" s="46"/>
      <c r="M72" s="24"/>
      <c r="O72" s="46"/>
      <c r="P72" s="47"/>
      <c r="Q72" s="46"/>
      <c r="R72" s="46"/>
      <c r="S72" s="48"/>
      <c r="T72" s="24"/>
      <c r="U72" s="46"/>
      <c r="V72" s="48"/>
      <c r="W72" s="24"/>
      <c r="X72" s="46"/>
      <c r="Y72" s="48"/>
      <c r="Z72" s="46"/>
      <c r="AA72" s="46"/>
      <c r="AB72" s="48"/>
      <c r="AC72" s="48"/>
      <c r="AD72" s="46"/>
    </row>
    <row r="73" spans="3:30" s="192" customFormat="1" ht="41.25" customHeight="1" x14ac:dyDescent="0.25">
      <c r="C73" s="224" t="s">
        <v>74</v>
      </c>
      <c r="D73" s="225">
        <v>0.20399999999999999</v>
      </c>
      <c r="E73" s="210" t="s">
        <v>76</v>
      </c>
      <c r="F73" s="113">
        <v>0.22500000000000001</v>
      </c>
      <c r="J73" s="24"/>
      <c r="L73" s="46"/>
      <c r="M73" s="24"/>
      <c r="O73" s="46"/>
      <c r="P73" s="47"/>
      <c r="Q73" s="46"/>
      <c r="R73" s="46"/>
      <c r="S73" s="48"/>
      <c r="T73" s="24"/>
      <c r="U73" s="46"/>
      <c r="V73" s="48"/>
      <c r="W73" s="24"/>
      <c r="X73" s="46"/>
      <c r="Y73" s="48"/>
      <c r="Z73" s="46"/>
      <c r="AA73" s="46"/>
      <c r="AB73" s="48"/>
      <c r="AC73" s="48"/>
      <c r="AD73" s="46"/>
    </row>
    <row r="74" spans="3:30" s="192" customFormat="1" ht="41.25" customHeight="1" x14ac:dyDescent="0.25">
      <c r="C74" s="224" t="s">
        <v>75</v>
      </c>
      <c r="D74" s="225">
        <v>0.21</v>
      </c>
      <c r="E74" s="210" t="s">
        <v>76</v>
      </c>
      <c r="F74" s="113">
        <v>0.22500000000000001</v>
      </c>
      <c r="J74" s="24"/>
      <c r="L74" s="46"/>
      <c r="M74" s="24"/>
      <c r="O74" s="46"/>
      <c r="P74" s="47"/>
      <c r="Q74" s="46"/>
      <c r="R74" s="46"/>
      <c r="S74" s="48"/>
      <c r="T74" s="24"/>
      <c r="U74" s="46"/>
      <c r="V74" s="48"/>
      <c r="W74" s="24"/>
      <c r="X74" s="46"/>
      <c r="Y74" s="48"/>
      <c r="Z74" s="46"/>
      <c r="AA74" s="46"/>
      <c r="AB74" s="48"/>
      <c r="AC74" s="48"/>
      <c r="AD74" s="46"/>
    </row>
    <row r="75" spans="3:30" s="192" customFormat="1" ht="41.25" customHeight="1" x14ac:dyDescent="0.25">
      <c r="C75" s="224" t="s">
        <v>77</v>
      </c>
      <c r="D75" s="225">
        <v>0.36099999999999999</v>
      </c>
      <c r="E75" s="210" t="s">
        <v>76</v>
      </c>
      <c r="F75" s="113">
        <v>0.22500000000000001</v>
      </c>
      <c r="J75" s="24"/>
      <c r="L75" s="46"/>
      <c r="M75" s="24"/>
      <c r="O75" s="46"/>
      <c r="P75" s="47"/>
      <c r="Q75" s="46"/>
      <c r="R75" s="46"/>
      <c r="S75" s="48"/>
      <c r="T75" s="24"/>
      <c r="U75" s="46"/>
      <c r="V75" s="48"/>
      <c r="W75" s="24"/>
      <c r="X75" s="46"/>
      <c r="Y75" s="48"/>
      <c r="Z75" s="46"/>
      <c r="AA75" s="46"/>
      <c r="AB75" s="48"/>
      <c r="AC75" s="48"/>
      <c r="AD75" s="46"/>
    </row>
    <row r="76" spans="3:30" s="192" customFormat="1" ht="41.25" customHeight="1" x14ac:dyDescent="0.25">
      <c r="C76" s="224" t="s">
        <v>78</v>
      </c>
      <c r="D76" s="225">
        <v>8.5999999999999993E-2</v>
      </c>
      <c r="E76" s="210" t="s">
        <v>76</v>
      </c>
      <c r="F76" s="113">
        <v>0.22500000000000001</v>
      </c>
      <c r="J76" s="24"/>
      <c r="L76" s="46"/>
      <c r="M76" s="24"/>
      <c r="O76" s="46"/>
      <c r="P76" s="47"/>
      <c r="Q76" s="46"/>
      <c r="R76" s="46"/>
      <c r="S76" s="48"/>
      <c r="T76" s="24"/>
      <c r="U76" s="46"/>
      <c r="V76" s="48"/>
      <c r="W76" s="24"/>
      <c r="X76" s="46"/>
      <c r="Y76" s="48"/>
      <c r="Z76" s="46"/>
      <c r="AA76" s="46"/>
      <c r="AB76" s="48"/>
      <c r="AC76" s="48"/>
      <c r="AD76" s="46"/>
    </row>
    <row r="77" spans="3:30" s="192" customFormat="1" ht="41.25" customHeight="1" x14ac:dyDescent="0.25">
      <c r="C77" s="224" t="s">
        <v>79</v>
      </c>
      <c r="D77" s="225">
        <v>0.186</v>
      </c>
      <c r="E77" s="210" t="s">
        <v>76</v>
      </c>
      <c r="F77" s="113">
        <v>0.22500000000000001</v>
      </c>
      <c r="J77" s="24"/>
      <c r="L77" s="46"/>
      <c r="M77" s="24"/>
      <c r="O77" s="46"/>
      <c r="P77" s="47"/>
      <c r="Q77" s="46"/>
      <c r="R77" s="46"/>
      <c r="S77" s="48"/>
      <c r="T77" s="24"/>
      <c r="U77" s="46"/>
      <c r="V77" s="48"/>
      <c r="W77" s="24"/>
      <c r="X77" s="46"/>
      <c r="Y77" s="48"/>
      <c r="Z77" s="46"/>
      <c r="AA77" s="46"/>
      <c r="AB77" s="48"/>
      <c r="AC77" s="48"/>
      <c r="AD77" s="46"/>
    </row>
    <row r="78" spans="3:30" s="192" customFormat="1" ht="41.25" customHeight="1" x14ac:dyDescent="0.25">
      <c r="C78" s="224" t="s">
        <v>80</v>
      </c>
      <c r="D78" s="225">
        <v>0.24299999999999999</v>
      </c>
      <c r="E78" s="210" t="s">
        <v>76</v>
      </c>
      <c r="F78" s="113">
        <v>0.22500000000000001</v>
      </c>
      <c r="J78" s="24"/>
      <c r="L78" s="46"/>
      <c r="M78" s="24"/>
      <c r="O78" s="46"/>
      <c r="P78" s="47"/>
      <c r="Q78" s="46"/>
      <c r="R78" s="46"/>
      <c r="S78" s="48"/>
      <c r="T78" s="24"/>
      <c r="U78" s="46"/>
      <c r="V78" s="48"/>
      <c r="W78" s="24"/>
      <c r="X78" s="46"/>
      <c r="Y78" s="48"/>
      <c r="Z78" s="46"/>
      <c r="AA78" s="46"/>
      <c r="AB78" s="48"/>
      <c r="AC78" s="48"/>
      <c r="AD78" s="46"/>
    </row>
    <row r="79" spans="3:30" s="192" customFormat="1" ht="41.25" customHeight="1" x14ac:dyDescent="0.25">
      <c r="C79" s="224" t="s">
        <v>81</v>
      </c>
      <c r="D79" s="225">
        <v>0.19500000000000001</v>
      </c>
      <c r="E79" s="210" t="s">
        <v>76</v>
      </c>
      <c r="F79" s="113">
        <v>0.22500000000000001</v>
      </c>
      <c r="J79" s="24"/>
      <c r="L79" s="46"/>
      <c r="M79" s="24"/>
      <c r="O79" s="46"/>
      <c r="P79" s="47"/>
      <c r="Q79" s="46"/>
      <c r="R79" s="46"/>
      <c r="S79" s="48"/>
      <c r="T79" s="24"/>
      <c r="U79" s="46"/>
      <c r="V79" s="48"/>
      <c r="W79" s="24"/>
      <c r="X79" s="46"/>
      <c r="Y79" s="48"/>
      <c r="Z79" s="46"/>
      <c r="AA79" s="46"/>
      <c r="AB79" s="48"/>
      <c r="AC79" s="48"/>
      <c r="AD79" s="46"/>
    </row>
    <row r="80" spans="3:30" s="192" customFormat="1" ht="41.25" customHeight="1" x14ac:dyDescent="0.25">
      <c r="C80" s="224" t="s">
        <v>82</v>
      </c>
      <c r="D80" s="225">
        <v>0.22500000000000001</v>
      </c>
      <c r="E80" s="210" t="s">
        <v>76</v>
      </c>
      <c r="F80" s="113">
        <v>0.22500000000000001</v>
      </c>
      <c r="J80" s="24"/>
      <c r="L80" s="46"/>
      <c r="M80" s="24"/>
      <c r="O80" s="46"/>
      <c r="P80" s="47"/>
      <c r="Q80" s="46"/>
      <c r="R80" s="46"/>
      <c r="S80" s="48"/>
      <c r="T80" s="24"/>
      <c r="U80" s="46"/>
      <c r="V80" s="48"/>
      <c r="W80" s="24"/>
      <c r="X80" s="46"/>
      <c r="Y80" s="48"/>
      <c r="Z80" s="46"/>
      <c r="AA80" s="46"/>
      <c r="AB80" s="48"/>
      <c r="AC80" s="48"/>
      <c r="AD80" s="46"/>
    </row>
    <row r="81" spans="3:30" s="192" customFormat="1" ht="41.25" customHeight="1" x14ac:dyDescent="0.25">
      <c r="C81" s="224" t="s">
        <v>83</v>
      </c>
      <c r="D81" s="225">
        <v>0.20599999999999999</v>
      </c>
      <c r="E81" s="210" t="s">
        <v>76</v>
      </c>
      <c r="F81" s="113">
        <v>0.22500000000000001</v>
      </c>
      <c r="J81" s="24"/>
      <c r="L81" s="46"/>
      <c r="M81" s="24"/>
      <c r="O81" s="46"/>
      <c r="P81" s="47"/>
      <c r="Q81" s="46"/>
      <c r="R81" s="46"/>
      <c r="S81" s="48"/>
      <c r="T81" s="24"/>
      <c r="U81" s="46"/>
      <c r="V81" s="48"/>
      <c r="W81" s="24"/>
      <c r="X81" s="46"/>
      <c r="Y81" s="48"/>
      <c r="Z81" s="46"/>
      <c r="AA81" s="46"/>
      <c r="AB81" s="48"/>
      <c r="AC81" s="48"/>
      <c r="AD81" s="46"/>
    </row>
    <row r="82" spans="3:30" s="192" customFormat="1" ht="41.25" customHeight="1" x14ac:dyDescent="0.25">
      <c r="C82" s="224" t="s">
        <v>84</v>
      </c>
      <c r="D82" s="225">
        <v>0.24</v>
      </c>
      <c r="E82" s="210" t="s">
        <v>76</v>
      </c>
      <c r="F82" s="113">
        <v>0.22500000000000001</v>
      </c>
      <c r="J82" s="24"/>
      <c r="L82" s="46"/>
      <c r="M82" s="24"/>
      <c r="O82" s="46"/>
      <c r="P82" s="47"/>
      <c r="Q82" s="46"/>
      <c r="R82" s="46"/>
      <c r="S82" s="48"/>
      <c r="T82" s="24"/>
      <c r="U82" s="46"/>
      <c r="V82" s="48"/>
      <c r="W82" s="24"/>
      <c r="X82" s="46"/>
      <c r="Y82" s="48"/>
      <c r="Z82" s="46"/>
      <c r="AA82" s="46"/>
      <c r="AB82" s="48"/>
      <c r="AC82" s="48"/>
      <c r="AD82" s="46"/>
    </row>
    <row r="83" spans="3:30" s="192" customFormat="1" ht="41.25" customHeight="1" x14ac:dyDescent="0.25">
      <c r="C83" s="224" t="s">
        <v>85</v>
      </c>
      <c r="D83" s="225">
        <v>0.32400000000000001</v>
      </c>
      <c r="E83" s="210" t="s">
        <v>76</v>
      </c>
      <c r="F83" s="113">
        <v>0.22500000000000001</v>
      </c>
      <c r="J83" s="24"/>
      <c r="L83" s="46"/>
      <c r="M83" s="24"/>
      <c r="O83" s="46"/>
      <c r="P83" s="47"/>
      <c r="Q83" s="46"/>
      <c r="R83" s="46"/>
      <c r="S83" s="48"/>
      <c r="T83" s="24"/>
      <c r="U83" s="46"/>
      <c r="V83" s="48"/>
      <c r="W83" s="24"/>
      <c r="X83" s="46"/>
      <c r="Y83" s="48"/>
      <c r="Z83" s="46"/>
      <c r="AA83" s="46"/>
      <c r="AB83" s="48"/>
      <c r="AC83" s="48"/>
      <c r="AD83" s="46"/>
    </row>
    <row r="84" spans="3:30" s="192" customFormat="1" ht="41.25" customHeight="1" x14ac:dyDescent="0.25">
      <c r="C84" s="224" t="s">
        <v>86</v>
      </c>
      <c r="D84" s="225">
        <v>0.13</v>
      </c>
      <c r="E84" s="210" t="s">
        <v>76</v>
      </c>
      <c r="F84" s="113">
        <v>0.22500000000000001</v>
      </c>
      <c r="J84" s="24"/>
      <c r="L84" s="46"/>
      <c r="M84" s="24"/>
      <c r="O84" s="46"/>
      <c r="P84" s="47"/>
      <c r="Q84" s="46"/>
      <c r="R84" s="46"/>
      <c r="S84" s="48"/>
      <c r="T84" s="24"/>
      <c r="U84" s="46"/>
      <c r="V84" s="48"/>
      <c r="W84" s="24"/>
      <c r="X84" s="46"/>
      <c r="Y84" s="48"/>
      <c r="Z84" s="46"/>
      <c r="AA84" s="46"/>
      <c r="AB84" s="48"/>
      <c r="AC84" s="48"/>
      <c r="AD84" s="46"/>
    </row>
    <row r="85" spans="3:30" s="192" customFormat="1" ht="41.25" customHeight="1" x14ac:dyDescent="0.25">
      <c r="C85" s="224" t="s">
        <v>87</v>
      </c>
      <c r="D85" s="225">
        <v>2.5999999999999999E-2</v>
      </c>
      <c r="E85" s="210" t="s">
        <v>76</v>
      </c>
      <c r="F85" s="113">
        <v>0.22500000000000001</v>
      </c>
      <c r="J85" s="24"/>
      <c r="L85" s="46"/>
      <c r="M85" s="24"/>
      <c r="O85" s="46"/>
      <c r="P85" s="47"/>
      <c r="Q85" s="46"/>
      <c r="R85" s="46"/>
      <c r="S85" s="48"/>
      <c r="T85" s="24"/>
      <c r="U85" s="46"/>
      <c r="V85" s="48"/>
      <c r="W85" s="24"/>
      <c r="X85" s="46"/>
      <c r="Y85" s="48"/>
      <c r="Z85" s="46"/>
      <c r="AA85" s="46"/>
      <c r="AB85" s="48"/>
      <c r="AC85" s="48"/>
      <c r="AD85" s="46"/>
    </row>
    <row r="86" spans="3:30" s="192" customFormat="1" ht="41.25" customHeight="1" x14ac:dyDescent="0.25">
      <c r="C86" s="224" t="s">
        <v>88</v>
      </c>
      <c r="D86" s="225">
        <v>0.33300000000000002</v>
      </c>
      <c r="E86" s="210" t="s">
        <v>76</v>
      </c>
      <c r="F86" s="113">
        <v>0.22500000000000001</v>
      </c>
      <c r="J86" s="24"/>
      <c r="L86" s="46"/>
      <c r="M86" s="24"/>
      <c r="O86" s="46"/>
      <c r="P86" s="47"/>
      <c r="Q86" s="46"/>
      <c r="R86" s="46"/>
      <c r="S86" s="48"/>
      <c r="T86" s="24"/>
      <c r="U86" s="46"/>
      <c r="V86" s="48"/>
      <c r="W86" s="24"/>
      <c r="X86" s="46"/>
      <c r="Y86" s="48"/>
      <c r="Z86" s="46"/>
      <c r="AA86" s="46"/>
      <c r="AB86" s="48"/>
      <c r="AC86" s="48"/>
      <c r="AD86" s="46"/>
    </row>
    <row r="87" spans="3:30" s="192" customFormat="1" ht="41.25" customHeight="1" x14ac:dyDescent="0.25">
      <c r="C87" s="224" t="s">
        <v>89</v>
      </c>
      <c r="D87" s="225">
        <v>0.313</v>
      </c>
      <c r="E87" s="210" t="s">
        <v>76</v>
      </c>
      <c r="F87" s="113">
        <v>0.22500000000000001</v>
      </c>
      <c r="J87" s="24"/>
      <c r="L87" s="46"/>
      <c r="M87" s="24"/>
      <c r="O87" s="46"/>
      <c r="P87" s="47"/>
      <c r="Q87" s="46"/>
      <c r="R87" s="46"/>
      <c r="S87" s="48"/>
      <c r="T87" s="24"/>
      <c r="U87" s="46"/>
      <c r="V87" s="48"/>
      <c r="W87" s="24"/>
      <c r="X87" s="46"/>
      <c r="Y87" s="48"/>
      <c r="Z87" s="46"/>
      <c r="AA87" s="46"/>
      <c r="AB87" s="48"/>
      <c r="AC87" s="48"/>
      <c r="AD87" s="46"/>
    </row>
    <row r="88" spans="3:30" s="192" customFormat="1" ht="41.25" customHeight="1" x14ac:dyDescent="0.25">
      <c r="C88" s="224" t="s">
        <v>90</v>
      </c>
      <c r="D88" s="225">
        <v>0</v>
      </c>
      <c r="E88" s="210" t="s">
        <v>76</v>
      </c>
      <c r="F88" s="113">
        <v>0.22500000000000001</v>
      </c>
      <c r="J88" s="24"/>
      <c r="L88" s="46"/>
      <c r="M88" s="24"/>
      <c r="O88" s="46"/>
      <c r="P88" s="47"/>
      <c r="Q88" s="46"/>
      <c r="R88" s="46"/>
      <c r="S88" s="48"/>
      <c r="T88" s="24"/>
      <c r="U88" s="46"/>
      <c r="V88" s="48"/>
      <c r="W88" s="24"/>
      <c r="X88" s="46"/>
      <c r="Y88" s="48"/>
      <c r="Z88" s="46"/>
      <c r="AA88" s="46"/>
      <c r="AB88" s="48"/>
      <c r="AC88" s="48"/>
      <c r="AD88" s="46"/>
    </row>
    <row r="89" spans="3:30" s="192" customFormat="1" ht="41.25" customHeight="1" x14ac:dyDescent="0.25">
      <c r="C89" s="226" t="s">
        <v>91</v>
      </c>
      <c r="D89" s="227">
        <f>F67</f>
        <v>0.22500000000000001</v>
      </c>
      <c r="E89" s="119" t="str">
        <f>IF(D89&lt;0.5999,"NO SATISFACTORIO",(IF(D89&lt;0.8499,"PARCIALMENTE SATISFACTORIO","SATISFACTORIO")))</f>
        <v>NO SATISFACTORIO</v>
      </c>
      <c r="F89" s="113"/>
      <c r="J89" s="24"/>
      <c r="L89" s="46"/>
      <c r="M89" s="24"/>
      <c r="O89" s="46"/>
      <c r="P89" s="47"/>
      <c r="Q89" s="46"/>
      <c r="R89" s="46"/>
      <c r="S89" s="48"/>
      <c r="T89" s="24"/>
      <c r="U89" s="46"/>
      <c r="V89" s="48"/>
      <c r="W89" s="24"/>
      <c r="X89" s="46"/>
      <c r="Y89" s="48"/>
      <c r="Z89" s="46"/>
      <c r="AA89" s="46"/>
      <c r="AB89" s="48"/>
      <c r="AC89" s="48"/>
      <c r="AD89" s="46"/>
    </row>
    <row r="90" spans="3:30" s="192" customFormat="1" ht="15.75" customHeight="1" x14ac:dyDescent="0.25">
      <c r="J90" s="24"/>
      <c r="L90" s="46"/>
      <c r="M90" s="24"/>
      <c r="O90" s="46"/>
      <c r="P90" s="47"/>
      <c r="Q90" s="46"/>
      <c r="R90" s="46"/>
      <c r="S90" s="48"/>
      <c r="T90" s="24"/>
      <c r="U90" s="46"/>
      <c r="V90" s="48"/>
      <c r="W90" s="24"/>
      <c r="X90" s="46"/>
      <c r="Y90" s="48"/>
      <c r="Z90" s="46"/>
      <c r="AA90" s="46"/>
      <c r="AB90" s="48"/>
      <c r="AC90" s="48"/>
      <c r="AD90" s="46"/>
    </row>
    <row r="91" spans="3:30" s="192" customFormat="1" ht="15.75" customHeight="1" x14ac:dyDescent="0.25">
      <c r="J91" s="24"/>
      <c r="L91" s="46"/>
      <c r="M91" s="24"/>
      <c r="O91" s="46"/>
      <c r="P91" s="47"/>
      <c r="Q91" s="46"/>
      <c r="R91" s="46"/>
      <c r="S91" s="48"/>
      <c r="T91" s="24"/>
      <c r="U91" s="46"/>
      <c r="V91" s="48"/>
      <c r="W91" s="24"/>
      <c r="X91" s="46"/>
      <c r="Y91" s="48"/>
      <c r="Z91" s="46"/>
      <c r="AA91" s="46"/>
      <c r="AB91" s="48"/>
      <c r="AC91" s="48"/>
      <c r="AD91" s="46"/>
    </row>
    <row r="92" spans="3:30" s="192" customFormat="1" ht="15.75" customHeight="1" x14ac:dyDescent="0.25">
      <c r="J92" s="24"/>
      <c r="L92" s="46"/>
      <c r="M92" s="24"/>
      <c r="O92" s="46"/>
      <c r="P92" s="47"/>
      <c r="Q92" s="46"/>
      <c r="R92" s="46"/>
      <c r="S92" s="48"/>
      <c r="T92" s="24"/>
      <c r="U92" s="46"/>
      <c r="V92" s="48"/>
      <c r="W92" s="24"/>
      <c r="X92" s="46"/>
      <c r="Y92" s="48"/>
      <c r="Z92" s="46"/>
      <c r="AA92" s="46"/>
      <c r="AB92" s="48"/>
      <c r="AC92" s="48"/>
      <c r="AD92" s="46"/>
    </row>
    <row r="93" spans="3:30" s="97" customFormat="1" ht="35.1" customHeight="1" x14ac:dyDescent="0.25">
      <c r="C93" s="299" t="s">
        <v>92</v>
      </c>
      <c r="D93" s="299"/>
      <c r="E93" s="299"/>
      <c r="F93" s="299"/>
      <c r="G93" s="299"/>
      <c r="H93" s="299"/>
      <c r="J93" s="98"/>
      <c r="L93" s="99"/>
      <c r="M93" s="98"/>
      <c r="N93" s="100"/>
      <c r="O93" s="101"/>
      <c r="P93" s="102"/>
      <c r="Q93" s="101"/>
      <c r="R93" s="101"/>
      <c r="S93" s="103"/>
      <c r="T93" s="104"/>
      <c r="U93" s="101"/>
      <c r="V93" s="103"/>
      <c r="W93" s="104"/>
      <c r="X93" s="101"/>
      <c r="Y93" s="105"/>
      <c r="Z93" s="99"/>
      <c r="AA93" s="99"/>
      <c r="AB93" s="105"/>
      <c r="AC93" s="105"/>
      <c r="AD93" s="99"/>
    </row>
    <row r="94" spans="3:30" s="192" customFormat="1" ht="15.75" customHeight="1" x14ac:dyDescent="0.25">
      <c r="J94" s="24"/>
      <c r="L94" s="46"/>
      <c r="M94" s="24"/>
      <c r="O94" s="46"/>
      <c r="P94" s="47"/>
      <c r="Q94" s="46"/>
      <c r="R94" s="46"/>
      <c r="S94" s="48"/>
      <c r="T94" s="24"/>
      <c r="U94" s="46"/>
      <c r="V94" s="48"/>
      <c r="W94" s="24"/>
      <c r="X94" s="46"/>
      <c r="Y94" s="48"/>
      <c r="Z94" s="46"/>
      <c r="AA94" s="46"/>
      <c r="AB94" s="48"/>
      <c r="AC94" s="48"/>
      <c r="AD94" s="46"/>
    </row>
    <row r="95" spans="3:30" s="192" customFormat="1" ht="15.75" customHeight="1" x14ac:dyDescent="0.25">
      <c r="C95" s="301" t="s">
        <v>60</v>
      </c>
      <c r="D95" s="301"/>
      <c r="J95" s="24"/>
      <c r="L95" s="46"/>
      <c r="M95" s="24"/>
      <c r="O95" s="46"/>
      <c r="P95" s="47"/>
      <c r="Q95" s="46"/>
      <c r="R95" s="46"/>
      <c r="S95" s="48"/>
      <c r="T95" s="24"/>
      <c r="U95" s="46"/>
      <c r="V95" s="48"/>
      <c r="W95" s="24"/>
      <c r="X95" s="46"/>
      <c r="Y95" s="48"/>
      <c r="Z95" s="46"/>
      <c r="AA95" s="46"/>
      <c r="AB95" s="48"/>
      <c r="AC95" s="48"/>
      <c r="AD95" s="46"/>
    </row>
    <row r="96" spans="3:30" s="192" customFormat="1" ht="15.75" customHeight="1" x14ac:dyDescent="0.25">
      <c r="J96" s="24"/>
      <c r="L96" s="46"/>
      <c r="M96" s="24"/>
      <c r="O96" s="46"/>
      <c r="P96" s="47"/>
      <c r="Q96" s="46"/>
      <c r="R96" s="46"/>
      <c r="S96" s="48"/>
      <c r="T96" s="24"/>
      <c r="U96" s="46"/>
      <c r="V96" s="48"/>
      <c r="W96" s="24"/>
      <c r="X96" s="46"/>
      <c r="Y96" s="48"/>
      <c r="Z96" s="46"/>
      <c r="AA96" s="46"/>
      <c r="AB96" s="48"/>
      <c r="AC96" s="48"/>
      <c r="AD96" s="46"/>
    </row>
    <row r="97" spans="3:30" s="192" customFormat="1" ht="15.75" customHeight="1" x14ac:dyDescent="0.2">
      <c r="C97" s="274" t="s">
        <v>61</v>
      </c>
      <c r="D97" s="274"/>
      <c r="E97" s="302" t="s">
        <v>93</v>
      </c>
      <c r="F97" s="302"/>
      <c r="G97" s="302"/>
      <c r="H97" s="117"/>
      <c r="J97" s="24"/>
      <c r="L97" s="46"/>
      <c r="M97" s="24"/>
      <c r="O97" s="46"/>
      <c r="P97" s="47"/>
      <c r="Q97" s="46"/>
      <c r="R97" s="46"/>
      <c r="S97" s="48"/>
      <c r="T97" s="24"/>
      <c r="U97" s="46"/>
      <c r="V97" s="48"/>
      <c r="W97" s="24"/>
      <c r="X97" s="46"/>
      <c r="Y97" s="48"/>
      <c r="Z97" s="46"/>
      <c r="AA97" s="46"/>
      <c r="AB97" s="48"/>
      <c r="AC97" s="48"/>
      <c r="AD97" s="46"/>
    </row>
    <row r="98" spans="3:30" s="192" customFormat="1" ht="15.75" customHeight="1" x14ac:dyDescent="0.25">
      <c r="C98" s="207" t="s">
        <v>94</v>
      </c>
      <c r="D98" s="207" t="s">
        <v>63</v>
      </c>
      <c r="E98" s="248" t="s">
        <v>93</v>
      </c>
      <c r="F98" s="248" t="s">
        <v>63</v>
      </c>
      <c r="G98" s="249" t="s">
        <v>64</v>
      </c>
      <c r="H98" s="113" t="s">
        <v>65</v>
      </c>
      <c r="J98" s="24"/>
      <c r="L98" s="46"/>
      <c r="M98" s="24"/>
      <c r="O98" s="46"/>
      <c r="P98" s="47"/>
      <c r="Q98" s="46"/>
      <c r="R98" s="46"/>
      <c r="S98" s="48"/>
      <c r="T98" s="24"/>
      <c r="U98" s="46"/>
      <c r="V98" s="48"/>
      <c r="W98" s="24"/>
      <c r="X98" s="46"/>
      <c r="Y98" s="48"/>
      <c r="Z98" s="46"/>
      <c r="AA98" s="46"/>
      <c r="AB98" s="48"/>
      <c r="AC98" s="48"/>
      <c r="AD98" s="46"/>
    </row>
    <row r="99" spans="3:30" s="192" customFormat="1" ht="57" customHeight="1" x14ac:dyDescent="0.25">
      <c r="C99" s="303" t="s">
        <v>95</v>
      </c>
      <c r="D99" s="332">
        <v>0.13500000000000001</v>
      </c>
      <c r="E99" s="233" t="s">
        <v>96</v>
      </c>
      <c r="F99" s="253">
        <v>0.34</v>
      </c>
      <c r="G99" s="230" t="s">
        <v>76</v>
      </c>
      <c r="H99" s="118">
        <v>0.22500000000000001</v>
      </c>
      <c r="J99" s="24"/>
      <c r="L99" s="46"/>
      <c r="M99" s="24"/>
      <c r="O99" s="46"/>
      <c r="P99" s="47"/>
      <c r="Q99" s="46"/>
      <c r="R99" s="46"/>
      <c r="S99" s="48"/>
      <c r="T99" s="24"/>
      <c r="U99" s="46"/>
      <c r="V99" s="48"/>
      <c r="W99" s="24"/>
      <c r="X99" s="46"/>
      <c r="Y99" s="48"/>
      <c r="Z99" s="46"/>
      <c r="AA99" s="46"/>
      <c r="AB99" s="48"/>
      <c r="AC99" s="48"/>
      <c r="AD99" s="46"/>
    </row>
    <row r="100" spans="3:30" s="192" customFormat="1" ht="57" customHeight="1" x14ac:dyDescent="0.25">
      <c r="C100" s="304"/>
      <c r="D100" s="333"/>
      <c r="E100" s="233" t="s">
        <v>97</v>
      </c>
      <c r="F100" s="253">
        <v>0</v>
      </c>
      <c r="G100" s="230" t="s">
        <v>76</v>
      </c>
      <c r="H100" s="118">
        <v>0.22500000000000001</v>
      </c>
      <c r="J100" s="24"/>
      <c r="L100" s="46"/>
      <c r="M100" s="24"/>
      <c r="O100" s="46"/>
      <c r="P100" s="47"/>
      <c r="Q100" s="46"/>
      <c r="R100" s="46"/>
      <c r="S100" s="48"/>
      <c r="T100" s="24"/>
      <c r="U100" s="46"/>
      <c r="V100" s="48"/>
      <c r="W100" s="24"/>
      <c r="X100" s="46"/>
      <c r="Y100" s="48"/>
      <c r="Z100" s="46"/>
      <c r="AA100" s="46"/>
      <c r="AB100" s="48"/>
      <c r="AC100" s="48"/>
      <c r="AD100" s="46"/>
    </row>
    <row r="101" spans="3:30" s="192" customFormat="1" ht="57" customHeight="1" x14ac:dyDescent="0.25">
      <c r="C101" s="305"/>
      <c r="D101" s="334"/>
      <c r="E101" s="233" t="s">
        <v>98</v>
      </c>
      <c r="F101" s="253">
        <v>0.2</v>
      </c>
      <c r="G101" s="230" t="s">
        <v>76</v>
      </c>
      <c r="H101" s="118">
        <v>0.22500000000000001</v>
      </c>
      <c r="J101" s="24"/>
      <c r="L101" s="46"/>
      <c r="M101" s="24"/>
      <c r="O101" s="46"/>
      <c r="P101" s="47"/>
      <c r="Q101" s="46"/>
      <c r="R101" s="46"/>
      <c r="S101" s="48"/>
      <c r="T101" s="24"/>
      <c r="U101" s="46"/>
      <c r="V101" s="48"/>
      <c r="W101" s="24"/>
      <c r="X101" s="46"/>
      <c r="Y101" s="48"/>
      <c r="Z101" s="46"/>
      <c r="AA101" s="46"/>
      <c r="AB101" s="48"/>
      <c r="AC101" s="48"/>
      <c r="AD101" s="46"/>
    </row>
    <row r="102" spans="3:30" s="192" customFormat="1" ht="57" customHeight="1" x14ac:dyDescent="0.25">
      <c r="C102" s="303" t="s">
        <v>99</v>
      </c>
      <c r="D102" s="332">
        <v>0.434</v>
      </c>
      <c r="E102" s="233" t="s">
        <v>100</v>
      </c>
      <c r="F102" s="253">
        <v>0.55000000000000004</v>
      </c>
      <c r="G102" s="230" t="s">
        <v>76</v>
      </c>
      <c r="H102" s="118">
        <v>0.22500000000000001</v>
      </c>
      <c r="J102" s="24"/>
      <c r="L102" s="46"/>
      <c r="M102" s="24"/>
      <c r="O102" s="46"/>
      <c r="P102" s="47"/>
      <c r="Q102" s="46"/>
      <c r="R102" s="46"/>
      <c r="S102" s="48"/>
      <c r="T102" s="24"/>
      <c r="U102" s="46"/>
      <c r="V102" s="48"/>
      <c r="W102" s="24"/>
      <c r="X102" s="46"/>
      <c r="Y102" s="48"/>
      <c r="Z102" s="46"/>
      <c r="AA102" s="46"/>
      <c r="AB102" s="48"/>
      <c r="AC102" s="48"/>
      <c r="AD102" s="46"/>
    </row>
    <row r="103" spans="3:30" s="192" customFormat="1" ht="57" customHeight="1" x14ac:dyDescent="0.25">
      <c r="C103" s="304"/>
      <c r="D103" s="333"/>
      <c r="E103" s="233" t="s">
        <v>101</v>
      </c>
      <c r="F103" s="253">
        <v>0.13</v>
      </c>
      <c r="G103" s="230" t="s">
        <v>76</v>
      </c>
      <c r="H103" s="118">
        <v>0.22500000000000001</v>
      </c>
      <c r="J103" s="24"/>
      <c r="L103" s="46"/>
      <c r="M103" s="24"/>
      <c r="O103" s="46"/>
      <c r="P103" s="47"/>
      <c r="Q103" s="46"/>
      <c r="R103" s="46"/>
      <c r="S103" s="48"/>
      <c r="T103" s="24"/>
      <c r="U103" s="46"/>
      <c r="V103" s="48"/>
      <c r="W103" s="24"/>
      <c r="X103" s="46"/>
      <c r="Y103" s="48"/>
      <c r="Z103" s="46"/>
      <c r="AA103" s="46"/>
      <c r="AB103" s="48"/>
      <c r="AC103" s="48"/>
      <c r="AD103" s="46"/>
    </row>
    <row r="104" spans="3:30" s="192" customFormat="1" ht="57" customHeight="1" x14ac:dyDescent="0.25">
      <c r="C104" s="304"/>
      <c r="D104" s="333"/>
      <c r="E104" s="233" t="s">
        <v>102</v>
      </c>
      <c r="F104" s="253">
        <v>0.62</v>
      </c>
      <c r="G104" s="230" t="s">
        <v>67</v>
      </c>
      <c r="H104" s="118">
        <v>0.22500000000000001</v>
      </c>
      <c r="J104" s="24"/>
      <c r="L104" s="46"/>
      <c r="M104" s="24"/>
      <c r="O104" s="46"/>
      <c r="P104" s="47"/>
      <c r="Q104" s="46"/>
      <c r="R104" s="46"/>
      <c r="S104" s="48"/>
      <c r="T104" s="24"/>
      <c r="U104" s="46"/>
      <c r="V104" s="48"/>
      <c r="W104" s="24"/>
      <c r="X104" s="46"/>
      <c r="Y104" s="48"/>
      <c r="Z104" s="46"/>
      <c r="AA104" s="46"/>
      <c r="AB104" s="48"/>
      <c r="AC104" s="48"/>
      <c r="AD104" s="46"/>
    </row>
    <row r="105" spans="3:30" s="192" customFormat="1" ht="57" customHeight="1" x14ac:dyDescent="0.25">
      <c r="C105" s="304"/>
      <c r="D105" s="333"/>
      <c r="E105" s="233" t="s">
        <v>105</v>
      </c>
      <c r="F105" s="253">
        <v>0.54</v>
      </c>
      <c r="G105" s="230" t="s">
        <v>76</v>
      </c>
      <c r="H105" s="118">
        <v>0.22500000000000001</v>
      </c>
      <c r="J105" s="24"/>
      <c r="L105" s="46"/>
      <c r="M105" s="24"/>
      <c r="O105" s="46"/>
      <c r="P105" s="47"/>
      <c r="Q105" s="46"/>
      <c r="R105" s="46"/>
      <c r="S105" s="48"/>
      <c r="T105" s="24"/>
      <c r="U105" s="46"/>
      <c r="V105" s="48"/>
      <c r="W105" s="24"/>
      <c r="X105" s="46"/>
      <c r="Y105" s="48"/>
      <c r="Z105" s="46"/>
      <c r="AA105" s="46"/>
      <c r="AB105" s="48"/>
      <c r="AC105" s="48"/>
      <c r="AD105" s="46"/>
    </row>
    <row r="106" spans="3:30" s="192" customFormat="1" ht="57" customHeight="1" x14ac:dyDescent="0.25">
      <c r="C106" s="305"/>
      <c r="D106" s="334"/>
      <c r="E106" s="233" t="s">
        <v>106</v>
      </c>
      <c r="F106" s="253">
        <v>0.34</v>
      </c>
      <c r="G106" s="230" t="s">
        <v>76</v>
      </c>
      <c r="H106" s="118">
        <v>0.22500000000000001</v>
      </c>
      <c r="J106" s="24"/>
      <c r="L106" s="46"/>
      <c r="M106" s="24"/>
      <c r="O106" s="46"/>
      <c r="P106" s="47"/>
      <c r="Q106" s="46"/>
      <c r="R106" s="46"/>
      <c r="S106" s="48"/>
      <c r="T106" s="24"/>
      <c r="U106" s="46"/>
      <c r="V106" s="48"/>
      <c r="W106" s="24"/>
      <c r="X106" s="46"/>
      <c r="Y106" s="48"/>
      <c r="Z106" s="46"/>
      <c r="AA106" s="46"/>
      <c r="AB106" s="48"/>
      <c r="AC106" s="48"/>
      <c r="AD106" s="46"/>
    </row>
    <row r="107" spans="3:30" s="192" customFormat="1" ht="57" customHeight="1" x14ac:dyDescent="0.25">
      <c r="C107" s="303" t="s">
        <v>107</v>
      </c>
      <c r="D107" s="332">
        <v>0.248</v>
      </c>
      <c r="E107" s="233" t="s">
        <v>108</v>
      </c>
      <c r="F107" s="253">
        <v>0.33</v>
      </c>
      <c r="G107" s="230" t="s">
        <v>76</v>
      </c>
      <c r="H107" s="118">
        <v>0.22500000000000001</v>
      </c>
      <c r="J107" s="24"/>
      <c r="L107" s="46"/>
      <c r="M107" s="24"/>
      <c r="O107" s="46"/>
      <c r="P107" s="47"/>
      <c r="Q107" s="46"/>
      <c r="R107" s="46"/>
      <c r="S107" s="48"/>
      <c r="T107" s="24"/>
      <c r="U107" s="46"/>
      <c r="V107" s="48"/>
      <c r="W107" s="24"/>
      <c r="X107" s="46"/>
      <c r="Y107" s="48"/>
      <c r="Z107" s="46"/>
      <c r="AA107" s="46"/>
      <c r="AB107" s="48"/>
      <c r="AC107" s="48"/>
      <c r="AD107" s="46"/>
    </row>
    <row r="108" spans="3:30" s="192" customFormat="1" ht="57" customHeight="1" x14ac:dyDescent="0.25">
      <c r="C108" s="304"/>
      <c r="D108" s="333"/>
      <c r="E108" s="233" t="s">
        <v>109</v>
      </c>
      <c r="F108" s="253">
        <v>0.22</v>
      </c>
      <c r="G108" s="230" t="s">
        <v>76</v>
      </c>
      <c r="H108" s="118">
        <v>0.22500000000000001</v>
      </c>
      <c r="J108" s="24"/>
      <c r="L108" s="46"/>
      <c r="M108" s="24"/>
      <c r="O108" s="46"/>
      <c r="P108" s="47"/>
      <c r="Q108" s="46"/>
      <c r="R108" s="46"/>
      <c r="S108" s="48"/>
      <c r="T108" s="24"/>
      <c r="U108" s="46"/>
      <c r="V108" s="48"/>
      <c r="W108" s="24"/>
      <c r="X108" s="46"/>
      <c r="Y108" s="48"/>
      <c r="Z108" s="46"/>
      <c r="AA108" s="46"/>
      <c r="AB108" s="48"/>
      <c r="AC108" s="48"/>
      <c r="AD108" s="46"/>
    </row>
    <row r="109" spans="3:30" s="192" customFormat="1" ht="57" customHeight="1" x14ac:dyDescent="0.25">
      <c r="C109" s="304"/>
      <c r="D109" s="333"/>
      <c r="E109" s="233" t="s">
        <v>110</v>
      </c>
      <c r="F109" s="253">
        <v>0.5</v>
      </c>
      <c r="G109" s="230" t="s">
        <v>76</v>
      </c>
      <c r="H109" s="118">
        <v>0.22500000000000001</v>
      </c>
      <c r="J109" s="24"/>
      <c r="L109" s="46"/>
      <c r="M109" s="24"/>
      <c r="O109" s="46"/>
      <c r="P109" s="47"/>
      <c r="Q109" s="46"/>
      <c r="R109" s="46"/>
      <c r="S109" s="48"/>
      <c r="T109" s="24"/>
      <c r="U109" s="46"/>
      <c r="V109" s="48"/>
      <c r="W109" s="24"/>
      <c r="X109" s="46"/>
      <c r="Y109" s="48"/>
      <c r="Z109" s="46"/>
      <c r="AA109" s="46"/>
      <c r="AB109" s="48"/>
      <c r="AC109" s="48"/>
      <c r="AD109" s="46"/>
    </row>
    <row r="110" spans="3:30" s="192" customFormat="1" ht="57" customHeight="1" x14ac:dyDescent="0.25">
      <c r="C110" s="304"/>
      <c r="D110" s="333"/>
      <c r="E110" s="233" t="s">
        <v>111</v>
      </c>
      <c r="F110" s="253">
        <v>0.14000000000000001</v>
      </c>
      <c r="G110" s="230" t="s">
        <v>76</v>
      </c>
      <c r="H110" s="118">
        <v>0.22500000000000001</v>
      </c>
      <c r="J110" s="24"/>
      <c r="L110" s="46"/>
      <c r="M110" s="24"/>
      <c r="O110" s="46"/>
      <c r="P110" s="47"/>
      <c r="Q110" s="46"/>
      <c r="R110" s="46"/>
      <c r="S110" s="48"/>
      <c r="T110" s="24"/>
      <c r="U110" s="46"/>
      <c r="V110" s="48"/>
      <c r="W110" s="24"/>
      <c r="X110" s="46"/>
      <c r="Y110" s="48"/>
      <c r="Z110" s="46"/>
      <c r="AA110" s="46"/>
      <c r="AB110" s="48"/>
      <c r="AC110" s="48"/>
      <c r="AD110" s="46"/>
    </row>
    <row r="111" spans="3:30" s="192" customFormat="1" ht="57" customHeight="1" x14ac:dyDescent="0.25">
      <c r="C111" s="304"/>
      <c r="D111" s="333"/>
      <c r="E111" s="233" t="s">
        <v>112</v>
      </c>
      <c r="F111" s="253">
        <v>0.5</v>
      </c>
      <c r="G111" s="230" t="s">
        <v>76</v>
      </c>
      <c r="H111" s="118">
        <v>0.22500000000000001</v>
      </c>
      <c r="J111" s="24"/>
      <c r="L111" s="46"/>
      <c r="M111" s="24"/>
      <c r="O111" s="46"/>
      <c r="P111" s="47"/>
      <c r="Q111" s="46"/>
      <c r="R111" s="46"/>
      <c r="S111" s="48"/>
      <c r="T111" s="24"/>
      <c r="U111" s="46"/>
      <c r="V111" s="48"/>
      <c r="W111" s="24"/>
      <c r="X111" s="46"/>
      <c r="Y111" s="48"/>
      <c r="Z111" s="46"/>
      <c r="AA111" s="46"/>
      <c r="AB111" s="48"/>
      <c r="AC111" s="48"/>
      <c r="AD111" s="46"/>
    </row>
    <row r="112" spans="3:30" s="192" customFormat="1" ht="57" customHeight="1" x14ac:dyDescent="0.25">
      <c r="C112" s="305"/>
      <c r="D112" s="334"/>
      <c r="E112" s="233" t="s">
        <v>113</v>
      </c>
      <c r="F112" s="253">
        <v>0.05</v>
      </c>
      <c r="G112" s="230" t="s">
        <v>76</v>
      </c>
      <c r="H112" s="118">
        <v>0.22500000000000001</v>
      </c>
      <c r="J112" s="24"/>
      <c r="L112" s="46"/>
      <c r="M112" s="24"/>
      <c r="O112" s="46"/>
      <c r="P112" s="47"/>
      <c r="Q112" s="46"/>
      <c r="R112" s="46"/>
      <c r="S112" s="48"/>
      <c r="T112" s="24"/>
      <c r="U112" s="46"/>
      <c r="V112" s="48"/>
      <c r="W112" s="24"/>
      <c r="X112" s="46"/>
      <c r="Y112" s="48"/>
      <c r="Z112" s="46"/>
      <c r="AA112" s="46"/>
      <c r="AB112" s="48"/>
      <c r="AC112" s="48"/>
      <c r="AD112" s="46"/>
    </row>
    <row r="113" spans="3:30" s="192" customFormat="1" ht="57" customHeight="1" x14ac:dyDescent="0.25">
      <c r="C113" s="303" t="s">
        <v>114</v>
      </c>
      <c r="D113" s="332">
        <v>0.34100000000000003</v>
      </c>
      <c r="E113" s="233" t="s">
        <v>115</v>
      </c>
      <c r="F113" s="253">
        <v>0.35</v>
      </c>
      <c r="G113" s="230" t="s">
        <v>76</v>
      </c>
      <c r="H113" s="118">
        <v>0.22500000000000001</v>
      </c>
      <c r="J113" s="24"/>
      <c r="L113" s="46"/>
      <c r="M113" s="24"/>
      <c r="O113" s="46"/>
      <c r="P113" s="47"/>
      <c r="Q113" s="46"/>
      <c r="R113" s="46"/>
      <c r="S113" s="48"/>
      <c r="T113" s="24"/>
      <c r="U113" s="46"/>
      <c r="V113" s="48"/>
      <c r="W113" s="24"/>
      <c r="X113" s="46"/>
      <c r="Y113" s="48"/>
      <c r="Z113" s="46"/>
      <c r="AA113" s="46"/>
      <c r="AB113" s="48"/>
      <c r="AC113" s="48"/>
      <c r="AD113" s="46"/>
    </row>
    <row r="114" spans="3:30" s="192" customFormat="1" ht="57" customHeight="1" x14ac:dyDescent="0.25">
      <c r="C114" s="304"/>
      <c r="D114" s="333"/>
      <c r="E114" s="233" t="s">
        <v>116</v>
      </c>
      <c r="F114" s="253">
        <v>0.46</v>
      </c>
      <c r="G114" s="230" t="s">
        <v>76</v>
      </c>
      <c r="H114" s="118">
        <v>0.22500000000000001</v>
      </c>
      <c r="J114" s="24"/>
      <c r="L114" s="46"/>
      <c r="M114" s="24"/>
      <c r="O114" s="46"/>
      <c r="P114" s="47"/>
      <c r="Q114" s="46"/>
      <c r="R114" s="46"/>
      <c r="S114" s="48"/>
      <c r="T114" s="24"/>
      <c r="U114" s="46"/>
      <c r="V114" s="48"/>
      <c r="W114" s="24"/>
      <c r="X114" s="46"/>
      <c r="Y114" s="48"/>
      <c r="Z114" s="46"/>
      <c r="AA114" s="46"/>
      <c r="AB114" s="48"/>
      <c r="AC114" s="48"/>
      <c r="AD114" s="46"/>
    </row>
    <row r="115" spans="3:30" s="192" customFormat="1" ht="57" customHeight="1" x14ac:dyDescent="0.25">
      <c r="C115" s="304"/>
      <c r="D115" s="333"/>
      <c r="E115" s="233" t="s">
        <v>117</v>
      </c>
      <c r="F115" s="253">
        <v>0.27</v>
      </c>
      <c r="G115" s="230" t="s">
        <v>76</v>
      </c>
      <c r="H115" s="118">
        <v>0.22500000000000001</v>
      </c>
      <c r="J115" s="24"/>
      <c r="L115" s="46"/>
      <c r="M115" s="24"/>
      <c r="O115" s="46"/>
      <c r="P115" s="47"/>
      <c r="Q115" s="46"/>
      <c r="R115" s="46"/>
      <c r="S115" s="48"/>
      <c r="T115" s="24"/>
      <c r="U115" s="46"/>
      <c r="V115" s="48"/>
      <c r="W115" s="24"/>
      <c r="X115" s="46"/>
      <c r="Y115" s="48"/>
      <c r="Z115" s="46"/>
      <c r="AA115" s="46"/>
      <c r="AB115" s="48"/>
      <c r="AC115" s="48"/>
      <c r="AD115" s="46"/>
    </row>
    <row r="116" spans="3:30" s="192" customFormat="1" ht="57" customHeight="1" x14ac:dyDescent="0.25">
      <c r="C116" s="305"/>
      <c r="D116" s="334"/>
      <c r="E116" s="233" t="s">
        <v>118</v>
      </c>
      <c r="F116" s="253">
        <v>0.28000000000000003</v>
      </c>
      <c r="G116" s="230" t="s">
        <v>76</v>
      </c>
      <c r="H116" s="118">
        <v>0.22500000000000001</v>
      </c>
      <c r="J116" s="24"/>
      <c r="L116" s="46"/>
      <c r="M116" s="24"/>
      <c r="O116" s="46"/>
      <c r="P116" s="47"/>
      <c r="Q116" s="46"/>
      <c r="R116" s="46"/>
      <c r="S116" s="48"/>
      <c r="T116" s="24"/>
      <c r="U116" s="46"/>
      <c r="V116" s="48"/>
      <c r="W116" s="24"/>
      <c r="X116" s="46"/>
      <c r="Y116" s="48"/>
      <c r="Z116" s="46"/>
      <c r="AA116" s="46"/>
      <c r="AB116" s="48"/>
      <c r="AC116" s="48"/>
      <c r="AD116" s="46"/>
    </row>
    <row r="117" spans="3:30" s="192" customFormat="1" ht="57" customHeight="1" x14ac:dyDescent="0.25">
      <c r="C117" s="303" t="s">
        <v>119</v>
      </c>
      <c r="D117" s="332">
        <v>0.13500000000000001</v>
      </c>
      <c r="E117" s="233" t="s">
        <v>120</v>
      </c>
      <c r="F117" s="253">
        <v>0.14000000000000001</v>
      </c>
      <c r="G117" s="230" t="s">
        <v>76</v>
      </c>
      <c r="H117" s="118">
        <v>0.22500000000000001</v>
      </c>
      <c r="J117" s="24"/>
      <c r="L117" s="46"/>
      <c r="M117" s="24"/>
      <c r="O117" s="46"/>
      <c r="P117" s="47"/>
      <c r="Q117" s="46"/>
      <c r="R117" s="46"/>
      <c r="S117" s="48"/>
      <c r="T117" s="24"/>
      <c r="U117" s="46"/>
      <c r="V117" s="48"/>
      <c r="W117" s="24"/>
      <c r="X117" s="46"/>
      <c r="Y117" s="48"/>
      <c r="Z117" s="46"/>
      <c r="AA117" s="46"/>
      <c r="AB117" s="48"/>
      <c r="AC117" s="48"/>
      <c r="AD117" s="46"/>
    </row>
    <row r="118" spans="3:30" s="192" customFormat="1" ht="57" customHeight="1" x14ac:dyDescent="0.25">
      <c r="C118" s="304"/>
      <c r="D118" s="333"/>
      <c r="E118" s="233" t="s">
        <v>121</v>
      </c>
      <c r="F118" s="253">
        <v>0.03</v>
      </c>
      <c r="G118" s="230" t="s">
        <v>76</v>
      </c>
      <c r="H118" s="118">
        <v>0.22500000000000001</v>
      </c>
      <c r="J118" s="24"/>
      <c r="L118" s="46"/>
      <c r="M118" s="24"/>
      <c r="O118" s="46"/>
      <c r="P118" s="47"/>
      <c r="Q118" s="46"/>
      <c r="R118" s="46"/>
      <c r="S118" s="48"/>
      <c r="T118" s="24"/>
      <c r="U118" s="46"/>
      <c r="V118" s="48"/>
      <c r="W118" s="24"/>
      <c r="X118" s="46"/>
      <c r="Y118" s="48"/>
      <c r="Z118" s="46"/>
      <c r="AA118" s="46"/>
      <c r="AB118" s="48"/>
      <c r="AC118" s="48"/>
      <c r="AD118" s="46"/>
    </row>
    <row r="119" spans="3:30" s="192" customFormat="1" ht="57" customHeight="1" x14ac:dyDescent="0.25">
      <c r="C119" s="304"/>
      <c r="D119" s="333"/>
      <c r="E119" s="233" t="s">
        <v>122</v>
      </c>
      <c r="F119" s="253">
        <v>0.12</v>
      </c>
      <c r="G119" s="230" t="s">
        <v>76</v>
      </c>
      <c r="H119" s="118">
        <v>0.22500000000000001</v>
      </c>
      <c r="J119" s="24"/>
      <c r="L119" s="46"/>
      <c r="M119" s="24"/>
      <c r="O119" s="46"/>
      <c r="P119" s="47"/>
      <c r="Q119" s="46"/>
      <c r="R119" s="46"/>
      <c r="S119" s="48"/>
      <c r="T119" s="24"/>
      <c r="U119" s="46"/>
      <c r="V119" s="48"/>
      <c r="W119" s="24"/>
      <c r="X119" s="46"/>
      <c r="Y119" s="48"/>
      <c r="Z119" s="46"/>
      <c r="AA119" s="46"/>
      <c r="AB119" s="48"/>
      <c r="AC119" s="48"/>
      <c r="AD119" s="46"/>
    </row>
    <row r="120" spans="3:30" s="192" customFormat="1" ht="57" customHeight="1" x14ac:dyDescent="0.25">
      <c r="C120" s="304"/>
      <c r="D120" s="333"/>
      <c r="E120" s="233" t="s">
        <v>123</v>
      </c>
      <c r="F120" s="253">
        <v>0.17</v>
      </c>
      <c r="G120" s="230" t="s">
        <v>76</v>
      </c>
      <c r="H120" s="118">
        <v>0.22500000000000001</v>
      </c>
      <c r="J120" s="24"/>
      <c r="L120" s="46"/>
      <c r="M120" s="24"/>
      <c r="O120" s="46"/>
      <c r="P120" s="47"/>
      <c r="Q120" s="46"/>
      <c r="R120" s="46"/>
      <c r="S120" s="48"/>
      <c r="T120" s="24"/>
      <c r="U120" s="46"/>
      <c r="V120" s="48"/>
      <c r="W120" s="24"/>
      <c r="X120" s="46"/>
      <c r="Y120" s="48"/>
      <c r="Z120" s="46"/>
      <c r="AA120" s="46"/>
      <c r="AB120" s="48"/>
      <c r="AC120" s="48"/>
      <c r="AD120" s="46"/>
    </row>
    <row r="121" spans="3:30" s="192" customFormat="1" ht="57" customHeight="1" x14ac:dyDescent="0.25">
      <c r="C121" s="304"/>
      <c r="D121" s="333"/>
      <c r="E121" s="233" t="s">
        <v>124</v>
      </c>
      <c r="F121" s="253">
        <v>0.28999999999999998</v>
      </c>
      <c r="G121" s="230" t="s">
        <v>76</v>
      </c>
      <c r="H121" s="118">
        <v>0.22500000000000001</v>
      </c>
      <c r="J121" s="24"/>
      <c r="L121" s="46"/>
      <c r="M121" s="24"/>
      <c r="O121" s="46"/>
      <c r="P121" s="47"/>
      <c r="Q121" s="46"/>
      <c r="R121" s="46"/>
      <c r="S121" s="48"/>
      <c r="T121" s="24"/>
      <c r="U121" s="46"/>
      <c r="V121" s="48"/>
      <c r="W121" s="24"/>
      <c r="X121" s="46"/>
      <c r="Y121" s="48"/>
      <c r="Z121" s="46"/>
      <c r="AA121" s="46"/>
      <c r="AB121" s="48"/>
      <c r="AC121" s="48"/>
      <c r="AD121" s="46"/>
    </row>
    <row r="122" spans="3:30" s="192" customFormat="1" ht="57" customHeight="1" x14ac:dyDescent="0.25">
      <c r="C122" s="305"/>
      <c r="D122" s="334"/>
      <c r="E122" s="233" t="s">
        <v>125</v>
      </c>
      <c r="F122" s="253">
        <v>0.33</v>
      </c>
      <c r="G122" s="230" t="s">
        <v>76</v>
      </c>
      <c r="H122" s="118">
        <v>0.22500000000000001</v>
      </c>
      <c r="J122" s="24"/>
      <c r="L122" s="46"/>
      <c r="M122" s="24"/>
      <c r="O122" s="46"/>
      <c r="P122" s="47"/>
      <c r="Q122" s="46"/>
      <c r="R122" s="46"/>
      <c r="S122" s="48"/>
      <c r="T122" s="24"/>
      <c r="U122" s="46"/>
      <c r="V122" s="48"/>
      <c r="W122" s="24"/>
      <c r="X122" s="46"/>
      <c r="Y122" s="48"/>
      <c r="Z122" s="46"/>
      <c r="AA122" s="46"/>
      <c r="AB122" s="48"/>
      <c r="AC122" s="48"/>
      <c r="AD122" s="46"/>
    </row>
    <row r="123" spans="3:30" s="192" customFormat="1" ht="57" customHeight="1" x14ac:dyDescent="0.25">
      <c r="C123" s="303" t="s">
        <v>126</v>
      </c>
      <c r="D123" s="332">
        <v>0.378</v>
      </c>
      <c r="E123" s="233" t="s">
        <v>127</v>
      </c>
      <c r="F123" s="253">
        <v>0.32</v>
      </c>
      <c r="G123" s="230" t="s">
        <v>76</v>
      </c>
      <c r="H123" s="118">
        <v>0.22500000000000001</v>
      </c>
      <c r="J123" s="24"/>
      <c r="L123" s="46"/>
      <c r="M123" s="24"/>
      <c r="O123" s="46"/>
      <c r="P123" s="47"/>
      <c r="Q123" s="46"/>
      <c r="R123" s="46"/>
      <c r="S123" s="48"/>
      <c r="T123" s="24"/>
      <c r="U123" s="46"/>
      <c r="V123" s="48"/>
      <c r="W123" s="24"/>
      <c r="X123" s="46"/>
      <c r="Y123" s="48"/>
      <c r="Z123" s="46"/>
      <c r="AA123" s="46"/>
      <c r="AB123" s="48"/>
      <c r="AC123" s="48"/>
      <c r="AD123" s="46"/>
    </row>
    <row r="124" spans="3:30" s="192" customFormat="1" ht="57" customHeight="1" x14ac:dyDescent="0.25">
      <c r="C124" s="304"/>
      <c r="D124" s="333"/>
      <c r="E124" s="233" t="s">
        <v>128</v>
      </c>
      <c r="F124" s="253">
        <v>0.31</v>
      </c>
      <c r="G124" s="230" t="s">
        <v>76</v>
      </c>
      <c r="H124" s="118">
        <v>0.22500000000000001</v>
      </c>
      <c r="J124" s="24"/>
      <c r="L124" s="46"/>
      <c r="M124" s="24"/>
      <c r="O124" s="46"/>
      <c r="P124" s="47"/>
      <c r="Q124" s="46"/>
      <c r="R124" s="46"/>
      <c r="S124" s="48"/>
      <c r="T124" s="24"/>
      <c r="U124" s="46"/>
      <c r="V124" s="48"/>
      <c r="W124" s="24"/>
      <c r="X124" s="46"/>
      <c r="Y124" s="48"/>
      <c r="Z124" s="46"/>
      <c r="AA124" s="46"/>
      <c r="AB124" s="48"/>
      <c r="AC124" s="48"/>
      <c r="AD124" s="46"/>
    </row>
    <row r="125" spans="3:30" s="192" customFormat="1" ht="57" customHeight="1" x14ac:dyDescent="0.25">
      <c r="C125" s="304"/>
      <c r="D125" s="333"/>
      <c r="E125" s="233" t="s">
        <v>129</v>
      </c>
      <c r="F125" s="253">
        <v>0.44</v>
      </c>
      <c r="G125" s="230" t="s">
        <v>76</v>
      </c>
      <c r="H125" s="118">
        <v>0.22500000000000001</v>
      </c>
      <c r="J125" s="24"/>
      <c r="L125" s="46"/>
      <c r="M125" s="24"/>
      <c r="O125" s="46"/>
      <c r="P125" s="47"/>
      <c r="Q125" s="46"/>
      <c r="R125" s="46"/>
      <c r="S125" s="48"/>
      <c r="T125" s="24"/>
      <c r="U125" s="46"/>
      <c r="V125" s="48"/>
      <c r="W125" s="24"/>
      <c r="X125" s="46"/>
      <c r="Y125" s="48"/>
      <c r="Z125" s="46"/>
      <c r="AA125" s="46"/>
      <c r="AB125" s="48"/>
      <c r="AC125" s="48"/>
      <c r="AD125" s="46"/>
    </row>
    <row r="126" spans="3:30" s="192" customFormat="1" ht="57" customHeight="1" x14ac:dyDescent="0.25">
      <c r="C126" s="304"/>
      <c r="D126" s="333"/>
      <c r="E126" s="233" t="s">
        <v>130</v>
      </c>
      <c r="F126" s="253">
        <v>0.56999999999999995</v>
      </c>
      <c r="G126" s="230" t="s">
        <v>76</v>
      </c>
      <c r="H126" s="118">
        <v>0.22500000000000001</v>
      </c>
      <c r="J126" s="24"/>
      <c r="L126" s="46"/>
      <c r="M126" s="24"/>
      <c r="O126" s="46"/>
      <c r="P126" s="47"/>
      <c r="Q126" s="46"/>
      <c r="R126" s="46"/>
      <c r="S126" s="48"/>
      <c r="T126" s="24"/>
      <c r="U126" s="46"/>
      <c r="V126" s="48"/>
      <c r="W126" s="24"/>
      <c r="X126" s="46"/>
      <c r="Y126" s="48"/>
      <c r="Z126" s="46"/>
      <c r="AA126" s="46"/>
      <c r="AB126" s="48"/>
      <c r="AC126" s="48"/>
      <c r="AD126" s="46"/>
    </row>
    <row r="127" spans="3:30" s="192" customFormat="1" ht="57" customHeight="1" x14ac:dyDescent="0.25">
      <c r="C127" s="305"/>
      <c r="D127" s="334"/>
      <c r="E127" s="233" t="s">
        <v>131</v>
      </c>
      <c r="F127" s="253">
        <v>0.25</v>
      </c>
      <c r="G127" s="230" t="s">
        <v>76</v>
      </c>
      <c r="H127" s="118">
        <v>0.22500000000000001</v>
      </c>
      <c r="J127" s="24"/>
      <c r="L127" s="46"/>
      <c r="M127" s="24"/>
      <c r="O127" s="46"/>
      <c r="P127" s="47"/>
      <c r="Q127" s="46"/>
      <c r="R127" s="46"/>
      <c r="S127" s="48"/>
      <c r="T127" s="24"/>
      <c r="U127" s="46"/>
      <c r="V127" s="48"/>
      <c r="W127" s="24"/>
      <c r="X127" s="46"/>
      <c r="Y127" s="48"/>
      <c r="Z127" s="46"/>
      <c r="AA127" s="46"/>
      <c r="AB127" s="48"/>
      <c r="AC127" s="48"/>
      <c r="AD127" s="46"/>
    </row>
    <row r="128" spans="3:30" s="192" customFormat="1" ht="57" customHeight="1" x14ac:dyDescent="0.25">
      <c r="C128" s="303" t="s">
        <v>132</v>
      </c>
      <c r="D128" s="332">
        <v>0.20399999999999999</v>
      </c>
      <c r="E128" s="233" t="s">
        <v>133</v>
      </c>
      <c r="F128" s="253">
        <v>0.04</v>
      </c>
      <c r="G128" s="230" t="s">
        <v>76</v>
      </c>
      <c r="H128" s="118">
        <v>0.22500000000000001</v>
      </c>
      <c r="J128" s="24"/>
      <c r="L128" s="46"/>
      <c r="M128" s="24"/>
      <c r="O128" s="46"/>
      <c r="P128" s="47"/>
      <c r="Q128" s="46"/>
      <c r="R128" s="46"/>
      <c r="S128" s="48"/>
      <c r="T128" s="24"/>
      <c r="U128" s="46"/>
      <c r="V128" s="48"/>
      <c r="W128" s="24"/>
      <c r="X128" s="46"/>
      <c r="Y128" s="48"/>
      <c r="Z128" s="46"/>
      <c r="AA128" s="46"/>
      <c r="AB128" s="48"/>
      <c r="AC128" s="48"/>
      <c r="AD128" s="46"/>
    </row>
    <row r="129" spans="3:30" s="192" customFormat="1" ht="57" customHeight="1" x14ac:dyDescent="0.25">
      <c r="C129" s="304"/>
      <c r="D129" s="333"/>
      <c r="E129" s="233" t="s">
        <v>134</v>
      </c>
      <c r="F129" s="253">
        <v>0.23</v>
      </c>
      <c r="G129" s="230" t="s">
        <v>76</v>
      </c>
      <c r="H129" s="118">
        <v>0.22500000000000001</v>
      </c>
      <c r="J129" s="24"/>
      <c r="L129" s="46"/>
      <c r="M129" s="24"/>
      <c r="O129" s="46"/>
      <c r="P129" s="47"/>
      <c r="Q129" s="46"/>
      <c r="R129" s="46"/>
      <c r="S129" s="48"/>
      <c r="T129" s="24"/>
      <c r="U129" s="46"/>
      <c r="V129" s="48"/>
      <c r="W129" s="24"/>
      <c r="X129" s="46"/>
      <c r="Y129" s="48"/>
      <c r="Z129" s="46"/>
      <c r="AA129" s="46"/>
      <c r="AB129" s="48"/>
      <c r="AC129" s="48"/>
      <c r="AD129" s="46"/>
    </row>
    <row r="130" spans="3:30" s="192" customFormat="1" ht="57" customHeight="1" x14ac:dyDescent="0.25">
      <c r="C130" s="304"/>
      <c r="D130" s="333"/>
      <c r="E130" s="233" t="s">
        <v>135</v>
      </c>
      <c r="F130" s="253">
        <v>0.12</v>
      </c>
      <c r="G130" s="230" t="s">
        <v>76</v>
      </c>
      <c r="H130" s="118">
        <v>0.22500000000000001</v>
      </c>
      <c r="J130" s="24"/>
      <c r="L130" s="46"/>
      <c r="M130" s="24"/>
      <c r="O130" s="46"/>
      <c r="P130" s="47"/>
      <c r="Q130" s="46"/>
      <c r="R130" s="46"/>
      <c r="S130" s="48"/>
      <c r="T130" s="24"/>
      <c r="U130" s="46"/>
      <c r="V130" s="48"/>
      <c r="W130" s="24"/>
      <c r="X130" s="46"/>
      <c r="Y130" s="48"/>
      <c r="Z130" s="46"/>
      <c r="AA130" s="46"/>
      <c r="AB130" s="48"/>
      <c r="AC130" s="48"/>
      <c r="AD130" s="46"/>
    </row>
    <row r="131" spans="3:30" s="192" customFormat="1" ht="57" customHeight="1" x14ac:dyDescent="0.25">
      <c r="C131" s="304"/>
      <c r="D131" s="333"/>
      <c r="E131" s="233" t="s">
        <v>136</v>
      </c>
      <c r="F131" s="253">
        <v>0</v>
      </c>
      <c r="G131" s="230" t="s">
        <v>76</v>
      </c>
      <c r="H131" s="118">
        <v>0.22500000000000001</v>
      </c>
      <c r="J131" s="24"/>
      <c r="L131" s="46"/>
      <c r="M131" s="24"/>
      <c r="O131" s="46"/>
      <c r="P131" s="47"/>
      <c r="Q131" s="46"/>
      <c r="R131" s="46"/>
      <c r="S131" s="48"/>
      <c r="T131" s="24"/>
      <c r="U131" s="46"/>
      <c r="V131" s="48"/>
      <c r="W131" s="24"/>
      <c r="X131" s="46"/>
      <c r="Y131" s="48"/>
      <c r="Z131" s="46"/>
      <c r="AA131" s="46"/>
      <c r="AB131" s="48"/>
      <c r="AC131" s="48"/>
      <c r="AD131" s="46"/>
    </row>
    <row r="132" spans="3:30" s="192" customFormat="1" ht="57" customHeight="1" x14ac:dyDescent="0.25">
      <c r="C132" s="304"/>
      <c r="D132" s="333"/>
      <c r="E132" s="233" t="s">
        <v>137</v>
      </c>
      <c r="F132" s="253">
        <v>0.2</v>
      </c>
      <c r="G132" s="230" t="s">
        <v>76</v>
      </c>
      <c r="H132" s="118">
        <v>0.22500000000000001</v>
      </c>
      <c r="J132" s="24"/>
      <c r="L132" s="46"/>
      <c r="M132" s="24"/>
      <c r="O132" s="46"/>
      <c r="P132" s="47"/>
      <c r="Q132" s="46"/>
      <c r="R132" s="46"/>
      <c r="S132" s="48"/>
      <c r="T132" s="24"/>
      <c r="U132" s="46"/>
      <c r="V132" s="48"/>
      <c r="W132" s="24"/>
      <c r="X132" s="46"/>
      <c r="Y132" s="48"/>
      <c r="Z132" s="46"/>
      <c r="AA132" s="46"/>
      <c r="AB132" s="48"/>
      <c r="AC132" s="48"/>
      <c r="AD132" s="46"/>
    </row>
    <row r="133" spans="3:30" s="192" customFormat="1" ht="57" customHeight="1" x14ac:dyDescent="0.25">
      <c r="C133" s="304"/>
      <c r="D133" s="333"/>
      <c r="E133" s="233" t="s">
        <v>138</v>
      </c>
      <c r="F133" s="253">
        <v>0.67</v>
      </c>
      <c r="G133" s="230" t="s">
        <v>67</v>
      </c>
      <c r="H133" s="118">
        <v>0.22500000000000001</v>
      </c>
      <c r="J133" s="24"/>
      <c r="L133" s="46"/>
      <c r="M133" s="24"/>
      <c r="O133" s="46"/>
      <c r="P133" s="47"/>
      <c r="Q133" s="46"/>
      <c r="R133" s="46"/>
      <c r="S133" s="48"/>
      <c r="T133" s="24"/>
      <c r="U133" s="46"/>
      <c r="V133" s="48"/>
      <c r="W133" s="24"/>
      <c r="X133" s="46"/>
      <c r="Y133" s="48"/>
      <c r="Z133" s="46"/>
      <c r="AA133" s="46"/>
      <c r="AB133" s="48"/>
      <c r="AC133" s="48"/>
      <c r="AD133" s="46"/>
    </row>
    <row r="134" spans="3:30" s="192" customFormat="1" ht="57" customHeight="1" x14ac:dyDescent="0.25">
      <c r="C134" s="304"/>
      <c r="D134" s="333"/>
      <c r="E134" s="233" t="s">
        <v>139</v>
      </c>
      <c r="F134" s="253">
        <v>0.24</v>
      </c>
      <c r="G134" s="230" t="s">
        <v>76</v>
      </c>
      <c r="H134" s="118">
        <v>0.22500000000000001</v>
      </c>
      <c r="J134" s="24"/>
      <c r="L134" s="46"/>
      <c r="M134" s="24"/>
      <c r="O134" s="46"/>
      <c r="P134" s="47"/>
      <c r="Q134" s="46"/>
      <c r="R134" s="46"/>
      <c r="S134" s="48"/>
      <c r="T134" s="24"/>
      <c r="U134" s="46"/>
      <c r="V134" s="48"/>
      <c r="W134" s="24"/>
      <c r="X134" s="46"/>
      <c r="Y134" s="48"/>
      <c r="Z134" s="46"/>
      <c r="AA134" s="46"/>
      <c r="AB134" s="48"/>
      <c r="AC134" s="48"/>
      <c r="AD134" s="46"/>
    </row>
    <row r="135" spans="3:30" s="192" customFormat="1" ht="57" customHeight="1" x14ac:dyDescent="0.25">
      <c r="C135" s="305"/>
      <c r="D135" s="334"/>
      <c r="E135" s="233" t="s">
        <v>140</v>
      </c>
      <c r="F135" s="253">
        <v>0.14000000000000001</v>
      </c>
      <c r="G135" s="230" t="s">
        <v>76</v>
      </c>
      <c r="H135" s="118">
        <v>0.22500000000000001</v>
      </c>
      <c r="J135" s="24"/>
      <c r="L135" s="46"/>
      <c r="M135" s="24"/>
      <c r="O135" s="46"/>
      <c r="P135" s="47"/>
      <c r="Q135" s="46"/>
      <c r="R135" s="46"/>
      <c r="S135" s="48"/>
      <c r="T135" s="24"/>
      <c r="U135" s="46"/>
      <c r="V135" s="48"/>
      <c r="W135" s="24"/>
      <c r="X135" s="46"/>
      <c r="Y135" s="48"/>
      <c r="Z135" s="46"/>
      <c r="AA135" s="46"/>
      <c r="AB135" s="48"/>
      <c r="AC135" s="48"/>
      <c r="AD135" s="46"/>
    </row>
    <row r="136" spans="3:30" s="192" customFormat="1" ht="57" customHeight="1" x14ac:dyDescent="0.25">
      <c r="C136" s="303" t="s">
        <v>141</v>
      </c>
      <c r="D136" s="332">
        <v>0.21</v>
      </c>
      <c r="E136" s="233" t="s">
        <v>142</v>
      </c>
      <c r="F136" s="253">
        <v>0.17</v>
      </c>
      <c r="G136" s="230" t="s">
        <v>76</v>
      </c>
      <c r="H136" s="118">
        <v>0.22500000000000001</v>
      </c>
      <c r="J136" s="24"/>
      <c r="L136" s="46"/>
      <c r="M136" s="24"/>
      <c r="O136" s="46"/>
      <c r="P136" s="47"/>
      <c r="Q136" s="46"/>
      <c r="R136" s="46"/>
      <c r="S136" s="48"/>
      <c r="T136" s="24"/>
      <c r="U136" s="46"/>
      <c r="V136" s="48"/>
      <c r="W136" s="24"/>
      <c r="X136" s="46"/>
      <c r="Y136" s="48"/>
      <c r="Z136" s="46"/>
      <c r="AA136" s="46"/>
      <c r="AB136" s="48"/>
      <c r="AC136" s="48"/>
      <c r="AD136" s="46"/>
    </row>
    <row r="137" spans="3:30" s="192" customFormat="1" ht="57" customHeight="1" x14ac:dyDescent="0.25">
      <c r="C137" s="304"/>
      <c r="D137" s="333"/>
      <c r="E137" s="233" t="s">
        <v>143</v>
      </c>
      <c r="F137" s="253">
        <v>0.44</v>
      </c>
      <c r="G137" s="230" t="s">
        <v>76</v>
      </c>
      <c r="H137" s="118">
        <v>0.22500000000000001</v>
      </c>
      <c r="J137" s="24"/>
      <c r="L137" s="46"/>
      <c r="M137" s="24"/>
      <c r="O137" s="46"/>
      <c r="P137" s="47"/>
      <c r="Q137" s="46"/>
      <c r="R137" s="46"/>
      <c r="S137" s="48"/>
      <c r="T137" s="24"/>
      <c r="U137" s="46"/>
      <c r="V137" s="48"/>
      <c r="W137" s="24"/>
      <c r="X137" s="46"/>
      <c r="Y137" s="48"/>
      <c r="Z137" s="46"/>
      <c r="AA137" s="46"/>
      <c r="AB137" s="48"/>
      <c r="AC137" s="48"/>
      <c r="AD137" s="46"/>
    </row>
    <row r="138" spans="3:30" s="192" customFormat="1" ht="57" customHeight="1" x14ac:dyDescent="0.25">
      <c r="C138" s="304"/>
      <c r="D138" s="333"/>
      <c r="E138" s="233" t="s">
        <v>144</v>
      </c>
      <c r="F138" s="253">
        <v>0</v>
      </c>
      <c r="G138" s="230" t="s">
        <v>76</v>
      </c>
      <c r="H138" s="118">
        <v>0.22500000000000001</v>
      </c>
      <c r="J138" s="24"/>
      <c r="L138" s="46"/>
      <c r="M138" s="24"/>
      <c r="O138" s="46"/>
      <c r="P138" s="47"/>
      <c r="Q138" s="46"/>
      <c r="R138" s="46"/>
      <c r="S138" s="48"/>
      <c r="T138" s="24"/>
      <c r="U138" s="46"/>
      <c r="V138" s="48"/>
      <c r="W138" s="24"/>
      <c r="X138" s="46"/>
      <c r="Y138" s="48"/>
      <c r="Z138" s="46"/>
      <c r="AA138" s="46"/>
      <c r="AB138" s="48"/>
      <c r="AC138" s="48"/>
      <c r="AD138" s="46"/>
    </row>
    <row r="139" spans="3:30" s="192" customFormat="1" ht="57" customHeight="1" x14ac:dyDescent="0.25">
      <c r="C139" s="304"/>
      <c r="D139" s="333"/>
      <c r="E139" s="233" t="s">
        <v>145</v>
      </c>
      <c r="F139" s="253">
        <v>0.5</v>
      </c>
      <c r="G139" s="230" t="s">
        <v>76</v>
      </c>
      <c r="H139" s="118">
        <v>0.22500000000000001</v>
      </c>
      <c r="J139" s="24"/>
      <c r="L139" s="46"/>
      <c r="M139" s="24"/>
      <c r="O139" s="46"/>
      <c r="P139" s="47"/>
      <c r="Q139" s="46"/>
      <c r="R139" s="46"/>
      <c r="S139" s="48"/>
      <c r="T139" s="24"/>
      <c r="U139" s="46"/>
      <c r="V139" s="48"/>
      <c r="W139" s="24"/>
      <c r="X139" s="46"/>
      <c r="Y139" s="48"/>
      <c r="Z139" s="46"/>
      <c r="AA139" s="46"/>
      <c r="AB139" s="48"/>
      <c r="AC139" s="48"/>
      <c r="AD139" s="46"/>
    </row>
    <row r="140" spans="3:30" s="192" customFormat="1" ht="57" customHeight="1" x14ac:dyDescent="0.25">
      <c r="C140" s="304"/>
      <c r="D140" s="333"/>
      <c r="E140" s="233" t="s">
        <v>146</v>
      </c>
      <c r="F140" s="253">
        <v>0.4</v>
      </c>
      <c r="G140" s="230" t="s">
        <v>76</v>
      </c>
      <c r="H140" s="118">
        <v>0.22500000000000001</v>
      </c>
      <c r="J140" s="24"/>
      <c r="L140" s="46"/>
      <c r="M140" s="24"/>
      <c r="O140" s="46"/>
      <c r="P140" s="47"/>
      <c r="Q140" s="46"/>
      <c r="R140" s="46"/>
      <c r="S140" s="48"/>
      <c r="T140" s="24"/>
      <c r="U140" s="46"/>
      <c r="V140" s="48"/>
      <c r="W140" s="24"/>
      <c r="X140" s="46"/>
      <c r="Y140" s="48"/>
      <c r="Z140" s="46"/>
      <c r="AA140" s="46"/>
      <c r="AB140" s="48"/>
      <c r="AC140" s="48"/>
      <c r="AD140" s="46"/>
    </row>
    <row r="141" spans="3:30" s="192" customFormat="1" ht="57" customHeight="1" x14ac:dyDescent="0.25">
      <c r="C141" s="304"/>
      <c r="D141" s="333"/>
      <c r="E141" s="233" t="s">
        <v>147</v>
      </c>
      <c r="F141" s="253">
        <v>0</v>
      </c>
      <c r="G141" s="230" t="s">
        <v>76</v>
      </c>
      <c r="H141" s="118">
        <v>0.22500000000000001</v>
      </c>
      <c r="J141" s="24"/>
      <c r="L141" s="46"/>
      <c r="M141" s="24"/>
      <c r="O141" s="46"/>
      <c r="P141" s="47"/>
      <c r="Q141" s="46"/>
      <c r="R141" s="46"/>
      <c r="S141" s="48"/>
      <c r="T141" s="24"/>
      <c r="U141" s="46"/>
      <c r="V141" s="48"/>
      <c r="W141" s="24"/>
      <c r="X141" s="46"/>
      <c r="Y141" s="48"/>
      <c r="Z141" s="46"/>
      <c r="AA141" s="46"/>
      <c r="AB141" s="48"/>
      <c r="AC141" s="48"/>
      <c r="AD141" s="46"/>
    </row>
    <row r="142" spans="3:30" s="192" customFormat="1" ht="57" customHeight="1" x14ac:dyDescent="0.25">
      <c r="C142" s="304"/>
      <c r="D142" s="333"/>
      <c r="E142" s="233" t="s">
        <v>148</v>
      </c>
      <c r="F142" s="253">
        <v>0</v>
      </c>
      <c r="G142" s="230" t="s">
        <v>76</v>
      </c>
      <c r="H142" s="118">
        <v>0.22500000000000001</v>
      </c>
      <c r="J142" s="24"/>
      <c r="L142" s="46"/>
      <c r="M142" s="24"/>
      <c r="O142" s="46"/>
      <c r="P142" s="47"/>
      <c r="Q142" s="46"/>
      <c r="R142" s="46"/>
      <c r="S142" s="48"/>
      <c r="T142" s="24"/>
      <c r="U142" s="46"/>
      <c r="V142" s="48"/>
      <c r="W142" s="24"/>
      <c r="X142" s="46"/>
      <c r="Y142" s="48"/>
      <c r="Z142" s="46"/>
      <c r="AA142" s="46"/>
      <c r="AB142" s="48"/>
      <c r="AC142" s="48"/>
      <c r="AD142" s="46"/>
    </row>
    <row r="143" spans="3:30" s="192" customFormat="1" ht="57" customHeight="1" x14ac:dyDescent="0.25">
      <c r="C143" s="305"/>
      <c r="D143" s="334"/>
      <c r="E143" s="233" t="s">
        <v>149</v>
      </c>
      <c r="F143" s="253">
        <v>0.17</v>
      </c>
      <c r="G143" s="230" t="s">
        <v>76</v>
      </c>
      <c r="H143" s="118">
        <v>0.22500000000000001</v>
      </c>
      <c r="J143" s="24"/>
      <c r="L143" s="46"/>
      <c r="M143" s="24"/>
      <c r="O143" s="46"/>
      <c r="P143" s="47"/>
      <c r="Q143" s="46"/>
      <c r="R143" s="46"/>
      <c r="S143" s="48"/>
      <c r="T143" s="24"/>
      <c r="U143" s="46"/>
      <c r="V143" s="48"/>
      <c r="W143" s="24"/>
      <c r="X143" s="46"/>
      <c r="Y143" s="48"/>
      <c r="Z143" s="46"/>
      <c r="AA143" s="46"/>
      <c r="AB143" s="48"/>
      <c r="AC143" s="48"/>
      <c r="AD143" s="46"/>
    </row>
    <row r="144" spans="3:30" s="192" customFormat="1" ht="57" customHeight="1" x14ac:dyDescent="0.25">
      <c r="C144" s="303" t="s">
        <v>150</v>
      </c>
      <c r="D144" s="332">
        <v>0.36099999999999999</v>
      </c>
      <c r="E144" s="233" t="s">
        <v>151</v>
      </c>
      <c r="F144" s="253">
        <v>0</v>
      </c>
      <c r="G144" s="230" t="s">
        <v>76</v>
      </c>
      <c r="H144" s="118">
        <v>0.22500000000000001</v>
      </c>
      <c r="J144" s="24"/>
      <c r="L144" s="46"/>
      <c r="M144" s="24"/>
      <c r="O144" s="46"/>
      <c r="P144" s="47"/>
      <c r="Q144" s="46"/>
      <c r="R144" s="46"/>
      <c r="S144" s="48"/>
      <c r="T144" s="24"/>
      <c r="U144" s="46"/>
      <c r="V144" s="48"/>
      <c r="W144" s="24"/>
      <c r="X144" s="46"/>
      <c r="Y144" s="48"/>
      <c r="Z144" s="46"/>
      <c r="AA144" s="46"/>
      <c r="AB144" s="48"/>
      <c r="AC144" s="48"/>
      <c r="AD144" s="46"/>
    </row>
    <row r="145" spans="3:30" s="192" customFormat="1" ht="57" customHeight="1" x14ac:dyDescent="0.25">
      <c r="C145" s="304"/>
      <c r="D145" s="333"/>
      <c r="E145" s="233" t="s">
        <v>152</v>
      </c>
      <c r="F145" s="253">
        <v>0.31</v>
      </c>
      <c r="G145" s="230" t="s">
        <v>76</v>
      </c>
      <c r="H145" s="118">
        <v>0.22500000000000001</v>
      </c>
      <c r="J145" s="24"/>
      <c r="L145" s="46"/>
      <c r="M145" s="24"/>
      <c r="O145" s="46"/>
      <c r="P145" s="47"/>
      <c r="Q145" s="46"/>
      <c r="R145" s="46"/>
      <c r="S145" s="48"/>
      <c r="T145" s="24"/>
      <c r="U145" s="46"/>
      <c r="V145" s="48"/>
      <c r="W145" s="24"/>
      <c r="X145" s="46"/>
      <c r="Y145" s="48"/>
      <c r="Z145" s="46"/>
      <c r="AA145" s="46"/>
      <c r="AB145" s="48"/>
      <c r="AC145" s="48"/>
      <c r="AD145" s="46"/>
    </row>
    <row r="146" spans="3:30" s="192" customFormat="1" ht="57" customHeight="1" x14ac:dyDescent="0.25">
      <c r="C146" s="304"/>
      <c r="D146" s="333"/>
      <c r="E146" s="233" t="s">
        <v>153</v>
      </c>
      <c r="F146" s="253">
        <v>0.6</v>
      </c>
      <c r="G146" s="230" t="s">
        <v>67</v>
      </c>
      <c r="H146" s="118">
        <v>0.22500000000000001</v>
      </c>
      <c r="J146" s="24"/>
      <c r="L146" s="46"/>
      <c r="M146" s="24"/>
      <c r="O146" s="46"/>
      <c r="P146" s="47"/>
      <c r="Q146" s="46"/>
      <c r="R146" s="46"/>
      <c r="S146" s="48"/>
      <c r="T146" s="24"/>
      <c r="U146" s="46"/>
      <c r="V146" s="48"/>
      <c r="W146" s="24"/>
      <c r="X146" s="46"/>
      <c r="Y146" s="48"/>
      <c r="Z146" s="46"/>
      <c r="AA146" s="46"/>
      <c r="AB146" s="48"/>
      <c r="AC146" s="48"/>
      <c r="AD146" s="46"/>
    </row>
    <row r="147" spans="3:30" s="192" customFormat="1" ht="57" customHeight="1" x14ac:dyDescent="0.25">
      <c r="C147" s="304"/>
      <c r="D147" s="333"/>
      <c r="E147" s="233" t="s">
        <v>154</v>
      </c>
      <c r="F147" s="253">
        <v>0.5</v>
      </c>
      <c r="G147" s="230" t="s">
        <v>76</v>
      </c>
      <c r="H147" s="118">
        <v>0.22500000000000001</v>
      </c>
      <c r="J147" s="24"/>
      <c r="L147" s="46"/>
      <c r="M147" s="24"/>
      <c r="O147" s="46"/>
      <c r="P147" s="47"/>
      <c r="Q147" s="46"/>
      <c r="R147" s="46"/>
      <c r="S147" s="48"/>
      <c r="T147" s="24"/>
      <c r="U147" s="46"/>
      <c r="V147" s="48"/>
      <c r="W147" s="24"/>
      <c r="X147" s="46"/>
      <c r="Y147" s="48"/>
      <c r="Z147" s="46"/>
      <c r="AA147" s="46"/>
      <c r="AB147" s="48"/>
      <c r="AC147" s="48"/>
      <c r="AD147" s="46"/>
    </row>
    <row r="148" spans="3:30" s="192" customFormat="1" ht="57" customHeight="1" x14ac:dyDescent="0.25">
      <c r="C148" s="304"/>
      <c r="D148" s="333"/>
      <c r="E148" s="233" t="s">
        <v>155</v>
      </c>
      <c r="F148" s="253">
        <v>0.14000000000000001</v>
      </c>
      <c r="G148" s="230" t="s">
        <v>76</v>
      </c>
      <c r="H148" s="118">
        <v>0.22500000000000001</v>
      </c>
      <c r="J148" s="24"/>
      <c r="L148" s="46"/>
      <c r="M148" s="24"/>
      <c r="O148" s="46"/>
      <c r="P148" s="47"/>
      <c r="Q148" s="46"/>
      <c r="R148" s="46"/>
      <c r="S148" s="48"/>
      <c r="T148" s="24"/>
      <c r="U148" s="46"/>
      <c r="V148" s="48"/>
      <c r="W148" s="24"/>
      <c r="X148" s="46"/>
      <c r="Y148" s="48"/>
      <c r="Z148" s="46"/>
      <c r="AA148" s="46"/>
      <c r="AB148" s="48"/>
      <c r="AC148" s="48"/>
      <c r="AD148" s="46"/>
    </row>
    <row r="149" spans="3:30" s="192" customFormat="1" ht="57" customHeight="1" x14ac:dyDescent="0.25">
      <c r="C149" s="304"/>
      <c r="D149" s="333"/>
      <c r="E149" s="233" t="s">
        <v>156</v>
      </c>
      <c r="F149" s="253">
        <v>0.48</v>
      </c>
      <c r="G149" s="230" t="s">
        <v>76</v>
      </c>
      <c r="H149" s="118">
        <v>0.22500000000000001</v>
      </c>
      <c r="J149" s="24"/>
      <c r="L149" s="46"/>
      <c r="M149" s="24"/>
      <c r="O149" s="46"/>
      <c r="P149" s="47"/>
      <c r="Q149" s="46"/>
      <c r="R149" s="46"/>
      <c r="S149" s="48"/>
      <c r="T149" s="24"/>
      <c r="U149" s="46"/>
      <c r="V149" s="48"/>
      <c r="W149" s="24"/>
      <c r="X149" s="46"/>
      <c r="Y149" s="48"/>
      <c r="Z149" s="46"/>
      <c r="AA149" s="46"/>
      <c r="AB149" s="48"/>
      <c r="AC149" s="48"/>
      <c r="AD149" s="46"/>
    </row>
    <row r="150" spans="3:30" s="192" customFormat="1" ht="57" customHeight="1" x14ac:dyDescent="0.25">
      <c r="C150" s="305"/>
      <c r="D150" s="334"/>
      <c r="E150" s="233" t="s">
        <v>157</v>
      </c>
      <c r="F150" s="253">
        <v>0.5</v>
      </c>
      <c r="G150" s="230" t="s">
        <v>76</v>
      </c>
      <c r="H150" s="118">
        <v>0.22500000000000001</v>
      </c>
      <c r="J150" s="24"/>
      <c r="L150" s="46"/>
      <c r="M150" s="24"/>
      <c r="O150" s="46"/>
      <c r="P150" s="47"/>
      <c r="Q150" s="46"/>
      <c r="R150" s="46"/>
      <c r="S150" s="48"/>
      <c r="T150" s="24"/>
      <c r="U150" s="46"/>
      <c r="V150" s="48"/>
      <c r="W150" s="24"/>
      <c r="X150" s="46"/>
      <c r="Y150" s="48"/>
      <c r="Z150" s="46"/>
      <c r="AA150" s="46"/>
      <c r="AB150" s="48"/>
      <c r="AC150" s="48"/>
      <c r="AD150" s="46"/>
    </row>
    <row r="151" spans="3:30" s="192" customFormat="1" ht="57" customHeight="1" x14ac:dyDescent="0.25">
      <c r="C151" s="303" t="s">
        <v>158</v>
      </c>
      <c r="D151" s="332">
        <v>8.5999999999999993E-2</v>
      </c>
      <c r="E151" s="233" t="s">
        <v>159</v>
      </c>
      <c r="F151" s="253">
        <v>0.09</v>
      </c>
      <c r="G151" s="230" t="s">
        <v>76</v>
      </c>
      <c r="H151" s="118">
        <v>0.22500000000000001</v>
      </c>
      <c r="J151" s="24"/>
      <c r="L151" s="46"/>
      <c r="M151" s="24"/>
      <c r="O151" s="46"/>
      <c r="P151" s="47"/>
      <c r="Q151" s="46"/>
      <c r="R151" s="46"/>
      <c r="S151" s="48"/>
      <c r="T151" s="24"/>
      <c r="U151" s="46"/>
      <c r="V151" s="48"/>
      <c r="W151" s="24"/>
      <c r="X151" s="46"/>
      <c r="Y151" s="48"/>
      <c r="Z151" s="46"/>
      <c r="AA151" s="46"/>
      <c r="AB151" s="48"/>
      <c r="AC151" s="48"/>
      <c r="AD151" s="46"/>
    </row>
    <row r="152" spans="3:30" s="192" customFormat="1" ht="57" customHeight="1" x14ac:dyDescent="0.25">
      <c r="C152" s="304"/>
      <c r="D152" s="333"/>
      <c r="E152" s="233" t="s">
        <v>160</v>
      </c>
      <c r="F152" s="253">
        <v>0.19</v>
      </c>
      <c r="G152" s="230" t="s">
        <v>76</v>
      </c>
      <c r="H152" s="118">
        <v>0.22500000000000001</v>
      </c>
      <c r="J152" s="24"/>
      <c r="L152" s="46"/>
      <c r="M152" s="24"/>
      <c r="O152" s="46"/>
      <c r="P152" s="47"/>
      <c r="Q152" s="46"/>
      <c r="R152" s="46"/>
      <c r="S152" s="48"/>
      <c r="T152" s="24"/>
      <c r="U152" s="46"/>
      <c r="V152" s="48"/>
      <c r="W152" s="24"/>
      <c r="X152" s="46"/>
      <c r="Y152" s="48"/>
      <c r="Z152" s="46"/>
      <c r="AA152" s="46"/>
      <c r="AB152" s="48"/>
      <c r="AC152" s="48"/>
      <c r="AD152" s="46"/>
    </row>
    <row r="153" spans="3:30" s="192" customFormat="1" ht="57" customHeight="1" x14ac:dyDescent="0.25">
      <c r="C153" s="304"/>
      <c r="D153" s="333"/>
      <c r="E153" s="233" t="s">
        <v>161</v>
      </c>
      <c r="F153" s="253">
        <v>0.05</v>
      </c>
      <c r="G153" s="230" t="s">
        <v>76</v>
      </c>
      <c r="H153" s="118">
        <v>0.22500000000000001</v>
      </c>
      <c r="J153" s="24"/>
      <c r="L153" s="46"/>
      <c r="M153" s="24"/>
      <c r="O153" s="46"/>
      <c r="P153" s="47"/>
      <c r="Q153" s="46"/>
      <c r="R153" s="46"/>
      <c r="S153" s="48"/>
      <c r="T153" s="24"/>
      <c r="U153" s="46"/>
      <c r="V153" s="48"/>
      <c r="W153" s="24"/>
      <c r="X153" s="46"/>
      <c r="Y153" s="48"/>
      <c r="Z153" s="46"/>
      <c r="AA153" s="46"/>
      <c r="AB153" s="48"/>
      <c r="AC153" s="48"/>
      <c r="AD153" s="46"/>
    </row>
    <row r="154" spans="3:30" s="192" customFormat="1" ht="57" customHeight="1" x14ac:dyDescent="0.25">
      <c r="C154" s="304"/>
      <c r="D154" s="333"/>
      <c r="E154" s="233" t="s">
        <v>162</v>
      </c>
      <c r="F154" s="253">
        <v>0.23</v>
      </c>
      <c r="G154" s="230" t="s">
        <v>76</v>
      </c>
      <c r="H154" s="118">
        <v>0.22500000000000001</v>
      </c>
      <c r="J154" s="24"/>
      <c r="L154" s="46"/>
      <c r="M154" s="24"/>
      <c r="O154" s="46"/>
      <c r="P154" s="47"/>
      <c r="Q154" s="46"/>
      <c r="R154" s="46"/>
      <c r="S154" s="48"/>
      <c r="T154" s="24"/>
      <c r="U154" s="46"/>
      <c r="V154" s="48"/>
      <c r="W154" s="24"/>
      <c r="X154" s="46"/>
      <c r="Y154" s="48"/>
      <c r="Z154" s="46"/>
      <c r="AA154" s="46"/>
      <c r="AB154" s="48"/>
      <c r="AC154" s="48"/>
      <c r="AD154" s="46"/>
    </row>
    <row r="155" spans="3:30" s="192" customFormat="1" ht="57" customHeight="1" x14ac:dyDescent="0.25">
      <c r="C155" s="304"/>
      <c r="D155" s="333"/>
      <c r="E155" s="233" t="s">
        <v>163</v>
      </c>
      <c r="F155" s="253">
        <v>0.26</v>
      </c>
      <c r="G155" s="230" t="s">
        <v>76</v>
      </c>
      <c r="H155" s="118">
        <v>0.22500000000000001</v>
      </c>
      <c r="J155" s="24"/>
      <c r="L155" s="46"/>
      <c r="M155" s="24"/>
      <c r="O155" s="46"/>
      <c r="P155" s="47"/>
      <c r="Q155" s="46"/>
      <c r="R155" s="46"/>
      <c r="S155" s="48"/>
      <c r="T155" s="24"/>
      <c r="U155" s="46"/>
      <c r="V155" s="48"/>
      <c r="W155" s="24"/>
      <c r="X155" s="46"/>
      <c r="Y155" s="48"/>
      <c r="Z155" s="46"/>
      <c r="AA155" s="46"/>
      <c r="AB155" s="48"/>
      <c r="AC155" s="48"/>
      <c r="AD155" s="46"/>
    </row>
    <row r="156" spans="3:30" s="192" customFormat="1" ht="57" customHeight="1" x14ac:dyDescent="0.25">
      <c r="C156" s="304"/>
      <c r="D156" s="333"/>
      <c r="E156" s="233" t="s">
        <v>164</v>
      </c>
      <c r="F156" s="253">
        <v>0.01</v>
      </c>
      <c r="G156" s="230" t="s">
        <v>76</v>
      </c>
      <c r="H156" s="118">
        <v>0.22500000000000001</v>
      </c>
      <c r="J156" s="24"/>
      <c r="L156" s="46"/>
      <c r="M156" s="24"/>
      <c r="O156" s="46"/>
      <c r="P156" s="47"/>
      <c r="Q156" s="46"/>
      <c r="R156" s="46"/>
      <c r="S156" s="48"/>
      <c r="T156" s="24"/>
      <c r="U156" s="46"/>
      <c r="V156" s="48"/>
      <c r="W156" s="24"/>
      <c r="X156" s="46"/>
      <c r="Y156" s="48"/>
      <c r="Z156" s="46"/>
      <c r="AA156" s="46"/>
      <c r="AB156" s="48"/>
      <c r="AC156" s="48"/>
      <c r="AD156" s="46"/>
    </row>
    <row r="157" spans="3:30" s="192" customFormat="1" ht="57" customHeight="1" x14ac:dyDescent="0.25">
      <c r="C157" s="304"/>
      <c r="D157" s="333"/>
      <c r="E157" s="233" t="s">
        <v>165</v>
      </c>
      <c r="F157" s="253">
        <v>0</v>
      </c>
      <c r="G157" s="230" t="s">
        <v>76</v>
      </c>
      <c r="H157" s="118">
        <v>0.22500000000000001</v>
      </c>
      <c r="J157" s="24"/>
      <c r="L157" s="46"/>
      <c r="M157" s="24"/>
      <c r="O157" s="46"/>
      <c r="P157" s="47"/>
      <c r="Q157" s="46"/>
      <c r="R157" s="46"/>
      <c r="S157" s="48"/>
      <c r="T157" s="24"/>
      <c r="U157" s="46"/>
      <c r="V157" s="48"/>
      <c r="W157" s="24"/>
      <c r="X157" s="46"/>
      <c r="Y157" s="48"/>
      <c r="Z157" s="46"/>
      <c r="AA157" s="46"/>
      <c r="AB157" s="48"/>
      <c r="AC157" s="48"/>
      <c r="AD157" s="46"/>
    </row>
    <row r="158" spans="3:30" s="192" customFormat="1" ht="57" customHeight="1" x14ac:dyDescent="0.25">
      <c r="C158" s="305"/>
      <c r="D158" s="334"/>
      <c r="E158" s="233" t="s">
        <v>166</v>
      </c>
      <c r="F158" s="253">
        <v>0.2</v>
      </c>
      <c r="G158" s="230" t="s">
        <v>76</v>
      </c>
      <c r="H158" s="118">
        <v>0.22500000000000001</v>
      </c>
      <c r="J158" s="24"/>
      <c r="L158" s="46"/>
      <c r="M158" s="24"/>
      <c r="O158" s="46"/>
      <c r="P158" s="47"/>
      <c r="Q158" s="46"/>
      <c r="R158" s="46"/>
      <c r="S158" s="48"/>
      <c r="T158" s="24"/>
      <c r="U158" s="46"/>
      <c r="V158" s="48"/>
      <c r="W158" s="24"/>
      <c r="X158" s="46"/>
      <c r="Y158" s="48"/>
      <c r="Z158" s="46"/>
      <c r="AA158" s="46"/>
      <c r="AB158" s="48"/>
      <c r="AC158" s="48"/>
      <c r="AD158" s="46"/>
    </row>
    <row r="159" spans="3:30" s="192" customFormat="1" ht="57" customHeight="1" x14ac:dyDescent="0.25">
      <c r="C159" s="303" t="s">
        <v>167</v>
      </c>
      <c r="D159" s="332">
        <v>0.186</v>
      </c>
      <c r="E159" s="233" t="s">
        <v>168</v>
      </c>
      <c r="F159" s="253">
        <v>0.16</v>
      </c>
      <c r="G159" s="230" t="s">
        <v>76</v>
      </c>
      <c r="H159" s="118">
        <v>0.22500000000000001</v>
      </c>
      <c r="J159" s="24"/>
      <c r="L159" s="46"/>
      <c r="M159" s="24"/>
      <c r="O159" s="46"/>
      <c r="P159" s="47"/>
      <c r="Q159" s="46"/>
      <c r="R159" s="46"/>
      <c r="S159" s="48"/>
      <c r="T159" s="24"/>
      <c r="U159" s="46"/>
      <c r="V159" s="48"/>
      <c r="W159" s="24"/>
      <c r="X159" s="46"/>
      <c r="Y159" s="48"/>
      <c r="Z159" s="46"/>
      <c r="AA159" s="46"/>
      <c r="AB159" s="48"/>
      <c r="AC159" s="48"/>
      <c r="AD159" s="46"/>
    </row>
    <row r="160" spans="3:30" s="192" customFormat="1" ht="57" customHeight="1" x14ac:dyDescent="0.25">
      <c r="C160" s="304"/>
      <c r="D160" s="333"/>
      <c r="E160" s="233" t="s">
        <v>169</v>
      </c>
      <c r="F160" s="253">
        <v>0.35</v>
      </c>
      <c r="G160" s="230" t="s">
        <v>76</v>
      </c>
      <c r="H160" s="118">
        <v>0.22500000000000001</v>
      </c>
      <c r="J160" s="24"/>
      <c r="L160" s="46"/>
      <c r="M160" s="24"/>
      <c r="O160" s="46"/>
      <c r="P160" s="47"/>
      <c r="Q160" s="46"/>
      <c r="R160" s="46"/>
      <c r="S160" s="48"/>
      <c r="T160" s="24"/>
      <c r="U160" s="46"/>
      <c r="V160" s="48"/>
      <c r="W160" s="24"/>
      <c r="X160" s="46"/>
      <c r="Y160" s="48"/>
      <c r="Z160" s="46"/>
      <c r="AA160" s="46"/>
      <c r="AB160" s="48"/>
      <c r="AC160" s="48"/>
      <c r="AD160" s="46"/>
    </row>
    <row r="161" spans="3:30" s="192" customFormat="1" ht="57" customHeight="1" x14ac:dyDescent="0.25">
      <c r="C161" s="304"/>
      <c r="D161" s="333"/>
      <c r="E161" s="233" t="s">
        <v>170</v>
      </c>
      <c r="F161" s="253">
        <v>0.13</v>
      </c>
      <c r="G161" s="230" t="s">
        <v>76</v>
      </c>
      <c r="H161" s="118">
        <v>0.22500000000000001</v>
      </c>
      <c r="J161" s="24"/>
      <c r="L161" s="46"/>
      <c r="M161" s="24"/>
      <c r="O161" s="46"/>
      <c r="P161" s="47"/>
      <c r="Q161" s="46"/>
      <c r="R161" s="46"/>
      <c r="S161" s="48"/>
      <c r="T161" s="24"/>
      <c r="U161" s="46"/>
      <c r="V161" s="48"/>
      <c r="W161" s="24"/>
      <c r="X161" s="46"/>
      <c r="Y161" s="48"/>
      <c r="Z161" s="46"/>
      <c r="AA161" s="46"/>
      <c r="AB161" s="48"/>
      <c r="AC161" s="48"/>
      <c r="AD161" s="46"/>
    </row>
    <row r="162" spans="3:30" s="192" customFormat="1" ht="57" customHeight="1" x14ac:dyDescent="0.25">
      <c r="C162" s="304"/>
      <c r="D162" s="333"/>
      <c r="E162" s="233" t="s">
        <v>171</v>
      </c>
      <c r="F162" s="253">
        <v>0.14000000000000001</v>
      </c>
      <c r="G162" s="230" t="s">
        <v>76</v>
      </c>
      <c r="H162" s="118">
        <v>0.22500000000000001</v>
      </c>
      <c r="J162" s="24"/>
      <c r="L162" s="46"/>
      <c r="M162" s="24"/>
      <c r="O162" s="46"/>
      <c r="P162" s="47"/>
      <c r="Q162" s="46"/>
      <c r="R162" s="46"/>
      <c r="S162" s="48"/>
      <c r="T162" s="24"/>
      <c r="U162" s="46"/>
      <c r="V162" s="48"/>
      <c r="W162" s="24"/>
      <c r="X162" s="46"/>
      <c r="Y162" s="48"/>
      <c r="Z162" s="46"/>
      <c r="AA162" s="46"/>
      <c r="AB162" s="48"/>
      <c r="AC162" s="48"/>
      <c r="AD162" s="46"/>
    </row>
    <row r="163" spans="3:30" s="192" customFormat="1" ht="57" customHeight="1" x14ac:dyDescent="0.25">
      <c r="C163" s="304"/>
      <c r="D163" s="333"/>
      <c r="E163" s="233" t="s">
        <v>172</v>
      </c>
      <c r="F163" s="253">
        <v>0.18</v>
      </c>
      <c r="G163" s="230" t="s">
        <v>76</v>
      </c>
      <c r="H163" s="118">
        <v>0.22500000000000001</v>
      </c>
      <c r="J163" s="24"/>
      <c r="L163" s="46"/>
      <c r="M163" s="24"/>
      <c r="O163" s="46"/>
      <c r="P163" s="47"/>
      <c r="Q163" s="46"/>
      <c r="R163" s="46"/>
      <c r="S163" s="48"/>
      <c r="T163" s="24"/>
      <c r="U163" s="46"/>
      <c r="V163" s="48"/>
      <c r="W163" s="24"/>
      <c r="X163" s="46"/>
      <c r="Y163" s="48"/>
      <c r="Z163" s="46"/>
      <c r="AA163" s="46"/>
      <c r="AB163" s="48"/>
      <c r="AC163" s="48"/>
      <c r="AD163" s="46"/>
    </row>
    <row r="164" spans="3:30" s="192" customFormat="1" ht="57" customHeight="1" x14ac:dyDescent="0.25">
      <c r="C164" s="304"/>
      <c r="D164" s="333"/>
      <c r="E164" s="233" t="s">
        <v>173</v>
      </c>
      <c r="F164" s="253">
        <v>0.33</v>
      </c>
      <c r="G164" s="230" t="s">
        <v>76</v>
      </c>
      <c r="H164" s="118">
        <v>0.22500000000000001</v>
      </c>
      <c r="J164" s="24"/>
      <c r="L164" s="46"/>
      <c r="M164" s="24"/>
      <c r="O164" s="46"/>
      <c r="P164" s="47"/>
      <c r="Q164" s="46"/>
      <c r="R164" s="46"/>
      <c r="S164" s="48"/>
      <c r="T164" s="24"/>
      <c r="U164" s="46"/>
      <c r="V164" s="48"/>
      <c r="W164" s="24"/>
      <c r="X164" s="46"/>
      <c r="Y164" s="48"/>
      <c r="Z164" s="46"/>
      <c r="AA164" s="46"/>
      <c r="AB164" s="48"/>
      <c r="AC164" s="48"/>
      <c r="AD164" s="46"/>
    </row>
    <row r="165" spans="3:30" s="192" customFormat="1" ht="57" customHeight="1" x14ac:dyDescent="0.25">
      <c r="C165" s="304"/>
      <c r="D165" s="333"/>
      <c r="E165" s="233" t="s">
        <v>174</v>
      </c>
      <c r="F165" s="253">
        <v>0.08</v>
      </c>
      <c r="G165" s="230" t="s">
        <v>76</v>
      </c>
      <c r="H165" s="118">
        <v>0.22500000000000001</v>
      </c>
      <c r="J165" s="24"/>
      <c r="L165" s="46"/>
      <c r="M165" s="24"/>
      <c r="O165" s="46"/>
      <c r="P165" s="47"/>
      <c r="Q165" s="46"/>
      <c r="R165" s="46"/>
      <c r="S165" s="48"/>
      <c r="T165" s="24"/>
      <c r="U165" s="46"/>
      <c r="V165" s="48"/>
      <c r="W165" s="24"/>
      <c r="X165" s="46"/>
      <c r="Y165" s="48"/>
      <c r="Z165" s="46"/>
      <c r="AA165" s="46"/>
      <c r="AB165" s="48"/>
      <c r="AC165" s="48"/>
      <c r="AD165" s="46"/>
    </row>
    <row r="166" spans="3:30" s="192" customFormat="1" ht="57" customHeight="1" x14ac:dyDescent="0.25">
      <c r="C166" s="304"/>
      <c r="D166" s="333"/>
      <c r="E166" s="233" t="s">
        <v>175</v>
      </c>
      <c r="F166" s="253">
        <v>0.19</v>
      </c>
      <c r="G166" s="230" t="s">
        <v>76</v>
      </c>
      <c r="H166" s="118">
        <v>0.22500000000000001</v>
      </c>
      <c r="J166" s="24"/>
      <c r="L166" s="46"/>
      <c r="M166" s="24"/>
      <c r="O166" s="46"/>
      <c r="P166" s="47"/>
      <c r="Q166" s="46"/>
      <c r="R166" s="46"/>
      <c r="S166" s="48"/>
      <c r="T166" s="24"/>
      <c r="U166" s="46"/>
      <c r="V166" s="48"/>
      <c r="W166" s="24"/>
      <c r="X166" s="46"/>
      <c r="Y166" s="48"/>
      <c r="Z166" s="46"/>
      <c r="AA166" s="46"/>
      <c r="AB166" s="48"/>
      <c r="AC166" s="48"/>
      <c r="AD166" s="46"/>
    </row>
    <row r="167" spans="3:30" s="192" customFormat="1" ht="57" customHeight="1" x14ac:dyDescent="0.25">
      <c r="C167" s="304"/>
      <c r="D167" s="333"/>
      <c r="E167" s="233" t="s">
        <v>176</v>
      </c>
      <c r="F167" s="253">
        <v>0.28000000000000003</v>
      </c>
      <c r="G167" s="230" t="s">
        <v>76</v>
      </c>
      <c r="H167" s="118">
        <v>0.22500000000000001</v>
      </c>
      <c r="J167" s="24"/>
      <c r="L167" s="46"/>
      <c r="M167" s="24"/>
      <c r="O167" s="46"/>
      <c r="P167" s="47"/>
      <c r="Q167" s="46"/>
      <c r="R167" s="46"/>
      <c r="S167" s="48"/>
      <c r="T167" s="24"/>
      <c r="U167" s="46"/>
      <c r="V167" s="48"/>
      <c r="W167" s="24"/>
      <c r="X167" s="46"/>
      <c r="Y167" s="48"/>
      <c r="Z167" s="46"/>
      <c r="AA167" s="46"/>
      <c r="AB167" s="48"/>
      <c r="AC167" s="48"/>
      <c r="AD167" s="46"/>
    </row>
    <row r="168" spans="3:30" s="192" customFormat="1" ht="57" customHeight="1" x14ac:dyDescent="0.25">
      <c r="C168" s="304"/>
      <c r="D168" s="333"/>
      <c r="E168" s="233" t="s">
        <v>177</v>
      </c>
      <c r="F168" s="253">
        <v>0.26</v>
      </c>
      <c r="G168" s="230" t="s">
        <v>76</v>
      </c>
      <c r="H168" s="118">
        <v>0.22500000000000001</v>
      </c>
      <c r="J168" s="24"/>
      <c r="L168" s="46"/>
      <c r="M168" s="24"/>
      <c r="O168" s="46"/>
      <c r="P168" s="47"/>
      <c r="Q168" s="46"/>
      <c r="R168" s="46"/>
      <c r="S168" s="48"/>
      <c r="T168" s="24"/>
      <c r="U168" s="46"/>
      <c r="V168" s="48"/>
      <c r="W168" s="24"/>
      <c r="X168" s="46"/>
      <c r="Y168" s="48"/>
      <c r="Z168" s="46"/>
      <c r="AA168" s="46"/>
      <c r="AB168" s="48"/>
      <c r="AC168" s="48"/>
      <c r="AD168" s="46"/>
    </row>
    <row r="169" spans="3:30" s="192" customFormat="1" ht="57" customHeight="1" x14ac:dyDescent="0.25">
      <c r="C169" s="304"/>
      <c r="D169" s="333"/>
      <c r="E169" s="233" t="s">
        <v>178</v>
      </c>
      <c r="F169" s="253">
        <v>0</v>
      </c>
      <c r="G169" s="230" t="s">
        <v>76</v>
      </c>
      <c r="H169" s="118">
        <v>0.22500000000000001</v>
      </c>
      <c r="J169" s="24"/>
      <c r="L169" s="46"/>
      <c r="M169" s="24"/>
      <c r="O169" s="46"/>
      <c r="P169" s="47"/>
      <c r="Q169" s="46"/>
      <c r="R169" s="46"/>
      <c r="S169" s="48"/>
      <c r="T169" s="24"/>
      <c r="U169" s="46"/>
      <c r="V169" s="48"/>
      <c r="W169" s="24"/>
      <c r="X169" s="46"/>
      <c r="Y169" s="48"/>
      <c r="Z169" s="46"/>
      <c r="AA169" s="46"/>
      <c r="AB169" s="48"/>
      <c r="AC169" s="48"/>
      <c r="AD169" s="46"/>
    </row>
    <row r="170" spans="3:30" s="192" customFormat="1" ht="57" customHeight="1" x14ac:dyDescent="0.25">
      <c r="C170" s="305"/>
      <c r="D170" s="334"/>
      <c r="E170" s="233" t="s">
        <v>179</v>
      </c>
      <c r="F170" s="253">
        <v>0.14000000000000001</v>
      </c>
      <c r="G170" s="230" t="s">
        <v>76</v>
      </c>
      <c r="H170" s="118">
        <v>0.22500000000000001</v>
      </c>
      <c r="J170" s="24"/>
      <c r="L170" s="46"/>
      <c r="M170" s="24"/>
      <c r="O170" s="46"/>
      <c r="P170" s="47"/>
      <c r="Q170" s="46"/>
      <c r="R170" s="46"/>
      <c r="S170" s="48"/>
      <c r="T170" s="24"/>
      <c r="U170" s="46"/>
      <c r="V170" s="48"/>
      <c r="W170" s="24"/>
      <c r="X170" s="46"/>
      <c r="Y170" s="48"/>
      <c r="Z170" s="46"/>
      <c r="AA170" s="46"/>
      <c r="AB170" s="48"/>
      <c r="AC170" s="48"/>
      <c r="AD170" s="46"/>
    </row>
    <row r="171" spans="3:30" s="192" customFormat="1" ht="57" customHeight="1" x14ac:dyDescent="0.25">
      <c r="C171" s="303" t="s">
        <v>180</v>
      </c>
      <c r="D171" s="332">
        <v>0.24299999999999999</v>
      </c>
      <c r="E171" s="233" t="s">
        <v>181</v>
      </c>
      <c r="F171" s="253">
        <v>0.18</v>
      </c>
      <c r="G171" s="230" t="s">
        <v>76</v>
      </c>
      <c r="H171" s="118">
        <v>0.22500000000000001</v>
      </c>
      <c r="J171" s="24"/>
      <c r="L171" s="46"/>
      <c r="M171" s="24"/>
      <c r="O171" s="46"/>
      <c r="P171" s="47"/>
      <c r="Q171" s="46"/>
      <c r="R171" s="46"/>
      <c r="S171" s="48"/>
      <c r="T171" s="24"/>
      <c r="U171" s="46"/>
      <c r="V171" s="48"/>
      <c r="W171" s="24"/>
      <c r="X171" s="46"/>
      <c r="Y171" s="48"/>
      <c r="Z171" s="46"/>
      <c r="AA171" s="46"/>
      <c r="AB171" s="48"/>
      <c r="AC171" s="48"/>
      <c r="AD171" s="46"/>
    </row>
    <row r="172" spans="3:30" s="192" customFormat="1" ht="57" customHeight="1" x14ac:dyDescent="0.25">
      <c r="C172" s="304"/>
      <c r="D172" s="333"/>
      <c r="E172" s="233" t="s">
        <v>182</v>
      </c>
      <c r="F172" s="253">
        <v>0.51</v>
      </c>
      <c r="G172" s="230" t="s">
        <v>76</v>
      </c>
      <c r="H172" s="118">
        <v>0.22500000000000001</v>
      </c>
      <c r="J172" s="24"/>
      <c r="L172" s="46"/>
      <c r="M172" s="24"/>
      <c r="O172" s="46"/>
      <c r="P172" s="47"/>
      <c r="Q172" s="46"/>
      <c r="R172" s="46"/>
      <c r="S172" s="48"/>
      <c r="T172" s="24"/>
      <c r="U172" s="46"/>
      <c r="V172" s="48"/>
      <c r="W172" s="24"/>
      <c r="X172" s="46"/>
      <c r="Y172" s="48"/>
      <c r="Z172" s="46"/>
      <c r="AA172" s="46"/>
      <c r="AB172" s="48"/>
      <c r="AC172" s="48"/>
      <c r="AD172" s="46"/>
    </row>
    <row r="173" spans="3:30" s="192" customFormat="1" ht="57" customHeight="1" x14ac:dyDescent="0.25">
      <c r="C173" s="304"/>
      <c r="D173" s="333"/>
      <c r="E173" s="233" t="s">
        <v>183</v>
      </c>
      <c r="F173" s="253">
        <v>0.25</v>
      </c>
      <c r="G173" s="230" t="s">
        <v>76</v>
      </c>
      <c r="H173" s="118">
        <v>0.22500000000000001</v>
      </c>
      <c r="J173" s="24"/>
      <c r="L173" s="46"/>
      <c r="M173" s="24"/>
      <c r="O173" s="46"/>
      <c r="P173" s="47"/>
      <c r="Q173" s="46"/>
      <c r="R173" s="46"/>
      <c r="S173" s="48"/>
      <c r="T173" s="24"/>
      <c r="U173" s="46"/>
      <c r="V173" s="48"/>
      <c r="W173" s="24"/>
      <c r="X173" s="46"/>
      <c r="Y173" s="48"/>
      <c r="Z173" s="46"/>
      <c r="AA173" s="46"/>
      <c r="AB173" s="48"/>
      <c r="AC173" s="48"/>
      <c r="AD173" s="46"/>
    </row>
    <row r="174" spans="3:30" s="192" customFormat="1" ht="57" customHeight="1" x14ac:dyDescent="0.25">
      <c r="C174" s="304"/>
      <c r="D174" s="333"/>
      <c r="E174" s="233" t="s">
        <v>184</v>
      </c>
      <c r="F174" s="253">
        <v>0</v>
      </c>
      <c r="G174" s="230" t="s">
        <v>76</v>
      </c>
      <c r="H174" s="118">
        <v>0.22500000000000001</v>
      </c>
      <c r="J174" s="24"/>
      <c r="L174" s="46"/>
      <c r="M174" s="24"/>
      <c r="O174" s="46"/>
      <c r="P174" s="47"/>
      <c r="Q174" s="46"/>
      <c r="R174" s="46"/>
      <c r="S174" s="48"/>
      <c r="T174" s="24"/>
      <c r="U174" s="46"/>
      <c r="V174" s="48"/>
      <c r="W174" s="24"/>
      <c r="X174" s="46"/>
      <c r="Y174" s="48"/>
      <c r="Z174" s="46"/>
      <c r="AA174" s="46"/>
      <c r="AB174" s="48"/>
      <c r="AC174" s="48"/>
      <c r="AD174" s="46"/>
    </row>
    <row r="175" spans="3:30" s="192" customFormat="1" ht="57" customHeight="1" x14ac:dyDescent="0.25">
      <c r="C175" s="304"/>
      <c r="D175" s="333"/>
      <c r="E175" s="233" t="s">
        <v>185</v>
      </c>
      <c r="F175" s="253">
        <v>0.42</v>
      </c>
      <c r="G175" s="230" t="s">
        <v>76</v>
      </c>
      <c r="H175" s="118">
        <v>0.22500000000000001</v>
      </c>
      <c r="J175" s="24"/>
      <c r="L175" s="46"/>
      <c r="M175" s="24"/>
      <c r="O175" s="46"/>
      <c r="P175" s="47"/>
      <c r="Q175" s="46"/>
      <c r="R175" s="46"/>
      <c r="S175" s="48"/>
      <c r="T175" s="24"/>
      <c r="U175" s="46"/>
      <c r="V175" s="48"/>
      <c r="W175" s="24"/>
      <c r="X175" s="46"/>
      <c r="Y175" s="48"/>
      <c r="Z175" s="46"/>
      <c r="AA175" s="46"/>
      <c r="AB175" s="48"/>
      <c r="AC175" s="48"/>
      <c r="AD175" s="46"/>
    </row>
    <row r="176" spans="3:30" s="192" customFormat="1" ht="57" customHeight="1" x14ac:dyDescent="0.25">
      <c r="C176" s="304"/>
      <c r="D176" s="333"/>
      <c r="E176" s="233" t="s">
        <v>186</v>
      </c>
      <c r="F176" s="253">
        <v>0.11</v>
      </c>
      <c r="G176" s="230" t="s">
        <v>76</v>
      </c>
      <c r="H176" s="118">
        <v>0.22500000000000001</v>
      </c>
      <c r="J176" s="24"/>
      <c r="L176" s="46"/>
      <c r="M176" s="24"/>
      <c r="O176" s="46"/>
      <c r="P176" s="47"/>
      <c r="Q176" s="46"/>
      <c r="R176" s="46"/>
      <c r="S176" s="48"/>
      <c r="T176" s="24"/>
      <c r="U176" s="46"/>
      <c r="V176" s="48"/>
      <c r="W176" s="24"/>
      <c r="X176" s="46"/>
      <c r="Y176" s="48"/>
      <c r="Z176" s="46"/>
      <c r="AA176" s="46"/>
      <c r="AB176" s="48"/>
      <c r="AC176" s="48"/>
      <c r="AD176" s="46"/>
    </row>
    <row r="177" spans="3:30" s="192" customFormat="1" ht="57" customHeight="1" x14ac:dyDescent="0.25">
      <c r="C177" s="304"/>
      <c r="D177" s="333"/>
      <c r="E177" s="233" t="s">
        <v>187</v>
      </c>
      <c r="F177" s="253">
        <v>0.37</v>
      </c>
      <c r="G177" s="230" t="s">
        <v>76</v>
      </c>
      <c r="H177" s="118">
        <v>0.22500000000000001</v>
      </c>
      <c r="J177" s="24"/>
      <c r="L177" s="46"/>
      <c r="M177" s="24"/>
      <c r="O177" s="46"/>
      <c r="P177" s="47"/>
      <c r="Q177" s="46"/>
      <c r="R177" s="46"/>
      <c r="S177" s="48"/>
      <c r="T177" s="24"/>
      <c r="U177" s="46"/>
      <c r="V177" s="48"/>
      <c r="W177" s="24"/>
      <c r="X177" s="46"/>
      <c r="Y177" s="48"/>
      <c r="Z177" s="46"/>
      <c r="AA177" s="46"/>
      <c r="AB177" s="48"/>
      <c r="AC177" s="48"/>
      <c r="AD177" s="46"/>
    </row>
    <row r="178" spans="3:30" s="192" customFormat="1" ht="57" customHeight="1" x14ac:dyDescent="0.25">
      <c r="C178" s="304"/>
      <c r="D178" s="333"/>
      <c r="E178" s="233" t="s">
        <v>188</v>
      </c>
      <c r="F178" s="253">
        <v>0.36</v>
      </c>
      <c r="G178" s="230" t="s">
        <v>76</v>
      </c>
      <c r="H178" s="118">
        <v>0.22500000000000001</v>
      </c>
      <c r="J178" s="24"/>
      <c r="L178" s="46"/>
      <c r="M178" s="24"/>
      <c r="O178" s="46"/>
      <c r="P178" s="47"/>
      <c r="Q178" s="46"/>
      <c r="R178" s="46"/>
      <c r="S178" s="48"/>
      <c r="T178" s="24"/>
      <c r="U178" s="46"/>
      <c r="V178" s="48"/>
      <c r="W178" s="24"/>
      <c r="X178" s="46"/>
      <c r="Y178" s="48"/>
      <c r="Z178" s="46"/>
      <c r="AA178" s="46"/>
      <c r="AB178" s="48"/>
      <c r="AC178" s="48"/>
      <c r="AD178" s="46"/>
    </row>
    <row r="179" spans="3:30" s="192" customFormat="1" ht="57" customHeight="1" x14ac:dyDescent="0.25">
      <c r="C179" s="304"/>
      <c r="D179" s="333"/>
      <c r="E179" s="233" t="s">
        <v>189</v>
      </c>
      <c r="F179" s="253">
        <v>0.28000000000000003</v>
      </c>
      <c r="G179" s="230" t="s">
        <v>76</v>
      </c>
      <c r="H179" s="118">
        <v>0.22500000000000001</v>
      </c>
      <c r="J179" s="24"/>
      <c r="L179" s="46"/>
      <c r="M179" s="24"/>
      <c r="O179" s="46"/>
      <c r="P179" s="47"/>
      <c r="Q179" s="46"/>
      <c r="R179" s="46"/>
      <c r="S179" s="48"/>
      <c r="T179" s="24"/>
      <c r="U179" s="46"/>
      <c r="V179" s="48"/>
      <c r="W179" s="24"/>
      <c r="X179" s="46"/>
      <c r="Y179" s="48"/>
      <c r="Z179" s="46"/>
      <c r="AA179" s="46"/>
      <c r="AB179" s="48"/>
      <c r="AC179" s="48"/>
      <c r="AD179" s="46"/>
    </row>
    <row r="180" spans="3:30" s="192" customFormat="1" ht="57" customHeight="1" x14ac:dyDescent="0.25">
      <c r="C180" s="305"/>
      <c r="D180" s="334"/>
      <c r="E180" s="233" t="s">
        <v>190</v>
      </c>
      <c r="F180" s="253">
        <v>0.19</v>
      </c>
      <c r="G180" s="230" t="s">
        <v>76</v>
      </c>
      <c r="H180" s="118">
        <v>0.22500000000000001</v>
      </c>
      <c r="J180" s="24"/>
      <c r="L180" s="46"/>
      <c r="M180" s="24"/>
      <c r="O180" s="46"/>
      <c r="P180" s="47"/>
      <c r="Q180" s="46"/>
      <c r="R180" s="46"/>
      <c r="S180" s="48"/>
      <c r="T180" s="24"/>
      <c r="U180" s="46"/>
      <c r="V180" s="48"/>
      <c r="W180" s="24"/>
      <c r="X180" s="46"/>
      <c r="Y180" s="48"/>
      <c r="Z180" s="46"/>
      <c r="AA180" s="46"/>
      <c r="AB180" s="48"/>
      <c r="AC180" s="48"/>
      <c r="AD180" s="46"/>
    </row>
    <row r="181" spans="3:30" s="192" customFormat="1" ht="57" customHeight="1" x14ac:dyDescent="0.25">
      <c r="C181" s="303" t="s">
        <v>191</v>
      </c>
      <c r="D181" s="332">
        <v>0.19500000000000001</v>
      </c>
      <c r="E181" s="233" t="s">
        <v>192</v>
      </c>
      <c r="F181" s="253">
        <v>0.01</v>
      </c>
      <c r="G181" s="230" t="s">
        <v>76</v>
      </c>
      <c r="H181" s="118">
        <v>0.22500000000000001</v>
      </c>
      <c r="J181" s="24"/>
      <c r="L181" s="46"/>
      <c r="M181" s="24"/>
      <c r="O181" s="46"/>
      <c r="P181" s="47"/>
      <c r="Q181" s="46"/>
      <c r="R181" s="46"/>
      <c r="S181" s="48"/>
      <c r="T181" s="24"/>
      <c r="U181" s="46"/>
      <c r="V181" s="48"/>
      <c r="W181" s="24"/>
      <c r="X181" s="46"/>
      <c r="Y181" s="48"/>
      <c r="Z181" s="46"/>
      <c r="AA181" s="46"/>
      <c r="AB181" s="48"/>
      <c r="AC181" s="48"/>
      <c r="AD181" s="46"/>
    </row>
    <row r="182" spans="3:30" s="192" customFormat="1" ht="57" customHeight="1" x14ac:dyDescent="0.25">
      <c r="C182" s="304"/>
      <c r="D182" s="333"/>
      <c r="E182" s="233" t="s">
        <v>193</v>
      </c>
      <c r="F182" s="253">
        <v>0.2</v>
      </c>
      <c r="G182" s="230" t="s">
        <v>76</v>
      </c>
      <c r="H182" s="118">
        <v>0.22500000000000001</v>
      </c>
      <c r="J182" s="24"/>
      <c r="L182" s="46"/>
      <c r="M182" s="24"/>
      <c r="O182" s="46"/>
      <c r="P182" s="47"/>
      <c r="Q182" s="46"/>
      <c r="R182" s="46"/>
      <c r="S182" s="48"/>
      <c r="T182" s="24"/>
      <c r="U182" s="46"/>
      <c r="V182" s="48"/>
      <c r="W182" s="24"/>
      <c r="X182" s="46"/>
      <c r="Y182" s="48"/>
      <c r="Z182" s="46"/>
      <c r="AA182" s="46"/>
      <c r="AB182" s="48"/>
      <c r="AC182" s="48"/>
      <c r="AD182" s="46"/>
    </row>
    <row r="183" spans="3:30" s="192" customFormat="1" ht="57" customHeight="1" x14ac:dyDescent="0.25">
      <c r="C183" s="304"/>
      <c r="D183" s="333"/>
      <c r="E183" s="233" t="s">
        <v>194</v>
      </c>
      <c r="F183" s="253">
        <v>0.57999999999999996</v>
      </c>
      <c r="G183" s="230" t="s">
        <v>76</v>
      </c>
      <c r="H183" s="118">
        <v>0.22500000000000001</v>
      </c>
      <c r="J183" s="24"/>
      <c r="L183" s="46"/>
      <c r="M183" s="24"/>
      <c r="O183" s="46"/>
      <c r="P183" s="47"/>
      <c r="Q183" s="46"/>
      <c r="R183" s="46"/>
      <c r="S183" s="48"/>
      <c r="T183" s="24"/>
      <c r="U183" s="46"/>
      <c r="V183" s="48"/>
      <c r="W183" s="24"/>
      <c r="X183" s="46"/>
      <c r="Y183" s="48"/>
      <c r="Z183" s="46"/>
      <c r="AA183" s="46"/>
      <c r="AB183" s="48"/>
      <c r="AC183" s="48"/>
      <c r="AD183" s="46"/>
    </row>
    <row r="184" spans="3:30" s="192" customFormat="1" ht="57" customHeight="1" x14ac:dyDescent="0.25">
      <c r="C184" s="304"/>
      <c r="D184" s="333"/>
      <c r="E184" s="233" t="s">
        <v>195</v>
      </c>
      <c r="F184" s="253">
        <v>0</v>
      </c>
      <c r="G184" s="230" t="s">
        <v>76</v>
      </c>
      <c r="H184" s="118">
        <v>0.22500000000000001</v>
      </c>
      <c r="J184" s="24"/>
      <c r="L184" s="46"/>
      <c r="M184" s="24"/>
      <c r="O184" s="46"/>
      <c r="P184" s="47"/>
      <c r="Q184" s="46"/>
      <c r="R184" s="46"/>
      <c r="S184" s="48"/>
      <c r="T184" s="24"/>
      <c r="U184" s="46"/>
      <c r="V184" s="48"/>
      <c r="W184" s="24"/>
      <c r="X184" s="46"/>
      <c r="Y184" s="48"/>
      <c r="Z184" s="46"/>
      <c r="AA184" s="46"/>
      <c r="AB184" s="48"/>
      <c r="AC184" s="48"/>
      <c r="AD184" s="46"/>
    </row>
    <row r="185" spans="3:30" s="192" customFormat="1" ht="57" customHeight="1" x14ac:dyDescent="0.25">
      <c r="C185" s="304"/>
      <c r="D185" s="333"/>
      <c r="E185" s="233" t="s">
        <v>196</v>
      </c>
      <c r="F185" s="253">
        <v>0.16</v>
      </c>
      <c r="G185" s="230" t="s">
        <v>76</v>
      </c>
      <c r="H185" s="118">
        <v>0.22500000000000001</v>
      </c>
      <c r="J185" s="24"/>
      <c r="L185" s="46"/>
      <c r="M185" s="24"/>
      <c r="O185" s="46"/>
      <c r="P185" s="47"/>
      <c r="Q185" s="46"/>
      <c r="R185" s="46"/>
      <c r="S185" s="48"/>
      <c r="T185" s="24"/>
      <c r="U185" s="46"/>
      <c r="V185" s="48"/>
      <c r="W185" s="24"/>
      <c r="X185" s="46"/>
      <c r="Y185" s="48"/>
      <c r="Z185" s="46"/>
      <c r="AA185" s="46"/>
      <c r="AB185" s="48"/>
      <c r="AC185" s="48"/>
      <c r="AD185" s="46"/>
    </row>
    <row r="186" spans="3:30" s="192" customFormat="1" ht="57" customHeight="1" x14ac:dyDescent="0.25">
      <c r="C186" s="304"/>
      <c r="D186" s="333"/>
      <c r="E186" s="233" t="s">
        <v>197</v>
      </c>
      <c r="F186" s="253">
        <v>0.13</v>
      </c>
      <c r="G186" s="230" t="s">
        <v>76</v>
      </c>
      <c r="H186" s="118">
        <v>0.22500000000000001</v>
      </c>
      <c r="J186" s="24"/>
      <c r="L186" s="46"/>
      <c r="M186" s="24"/>
      <c r="O186" s="46"/>
      <c r="P186" s="47"/>
      <c r="Q186" s="46"/>
      <c r="R186" s="46"/>
      <c r="S186" s="48"/>
      <c r="T186" s="24"/>
      <c r="U186" s="46"/>
      <c r="V186" s="48"/>
      <c r="W186" s="24"/>
      <c r="X186" s="46"/>
      <c r="Y186" s="48"/>
      <c r="Z186" s="46"/>
      <c r="AA186" s="46"/>
      <c r="AB186" s="48"/>
      <c r="AC186" s="48"/>
      <c r="AD186" s="46"/>
    </row>
    <row r="187" spans="3:30" s="192" customFormat="1" ht="57" customHeight="1" x14ac:dyDescent="0.25">
      <c r="C187" s="304"/>
      <c r="D187" s="333"/>
      <c r="E187" s="233" t="s">
        <v>198</v>
      </c>
      <c r="F187" s="253">
        <v>0.4</v>
      </c>
      <c r="G187" s="230" t="s">
        <v>76</v>
      </c>
      <c r="H187" s="118">
        <v>0.22500000000000001</v>
      </c>
      <c r="J187" s="24"/>
      <c r="L187" s="46"/>
      <c r="M187" s="24"/>
      <c r="O187" s="46"/>
      <c r="P187" s="47"/>
      <c r="Q187" s="46"/>
      <c r="R187" s="46"/>
      <c r="S187" s="48"/>
      <c r="T187" s="24"/>
      <c r="U187" s="46"/>
      <c r="V187" s="48"/>
      <c r="W187" s="24"/>
      <c r="X187" s="46"/>
      <c r="Y187" s="48"/>
      <c r="Z187" s="46"/>
      <c r="AA187" s="46"/>
      <c r="AB187" s="48"/>
      <c r="AC187" s="48"/>
      <c r="AD187" s="46"/>
    </row>
    <row r="188" spans="3:30" s="192" customFormat="1" ht="57" customHeight="1" x14ac:dyDescent="0.25">
      <c r="C188" s="305"/>
      <c r="D188" s="334"/>
      <c r="E188" s="233" t="s">
        <v>199</v>
      </c>
      <c r="F188" s="253">
        <v>0.08</v>
      </c>
      <c r="G188" s="230" t="s">
        <v>76</v>
      </c>
      <c r="H188" s="118">
        <v>0.22500000000000001</v>
      </c>
      <c r="J188" s="24"/>
      <c r="L188" s="46"/>
      <c r="M188" s="24"/>
      <c r="O188" s="46"/>
      <c r="P188" s="47"/>
      <c r="Q188" s="46"/>
      <c r="R188" s="46"/>
      <c r="S188" s="48"/>
      <c r="T188" s="24"/>
      <c r="U188" s="46"/>
      <c r="V188" s="48"/>
      <c r="W188" s="24"/>
      <c r="X188" s="46"/>
      <c r="Y188" s="48"/>
      <c r="Z188" s="46"/>
      <c r="AA188" s="46"/>
      <c r="AB188" s="48"/>
      <c r="AC188" s="48"/>
      <c r="AD188" s="46"/>
    </row>
    <row r="189" spans="3:30" s="192" customFormat="1" ht="57" customHeight="1" x14ac:dyDescent="0.25">
      <c r="C189" s="303" t="s">
        <v>200</v>
      </c>
      <c r="D189" s="332">
        <v>0.22500000000000001</v>
      </c>
      <c r="E189" s="233" t="s">
        <v>201</v>
      </c>
      <c r="F189" s="253">
        <v>0.3</v>
      </c>
      <c r="G189" s="230" t="s">
        <v>76</v>
      </c>
      <c r="H189" s="118">
        <v>0.22500000000000001</v>
      </c>
      <c r="J189" s="24"/>
      <c r="L189" s="46"/>
      <c r="M189" s="24"/>
      <c r="O189" s="46"/>
      <c r="P189" s="47"/>
      <c r="Q189" s="46"/>
      <c r="R189" s="46"/>
      <c r="S189" s="48"/>
      <c r="T189" s="24"/>
      <c r="U189" s="46"/>
      <c r="V189" s="48"/>
      <c r="W189" s="24"/>
      <c r="X189" s="46"/>
      <c r="Y189" s="48"/>
      <c r="Z189" s="46"/>
      <c r="AA189" s="46"/>
      <c r="AB189" s="48"/>
      <c r="AC189" s="48"/>
      <c r="AD189" s="46"/>
    </row>
    <row r="190" spans="3:30" s="192" customFormat="1" ht="57" customHeight="1" x14ac:dyDescent="0.25">
      <c r="C190" s="304"/>
      <c r="D190" s="333"/>
      <c r="E190" s="233" t="s">
        <v>202</v>
      </c>
      <c r="F190" s="253">
        <v>0.04</v>
      </c>
      <c r="G190" s="230" t="s">
        <v>76</v>
      </c>
      <c r="H190" s="118">
        <v>0.22500000000000001</v>
      </c>
      <c r="J190" s="24"/>
      <c r="L190" s="46"/>
      <c r="M190" s="24"/>
      <c r="O190" s="46"/>
      <c r="P190" s="47"/>
      <c r="Q190" s="46"/>
      <c r="R190" s="46"/>
      <c r="S190" s="48"/>
      <c r="T190" s="24"/>
      <c r="U190" s="46"/>
      <c r="V190" s="48"/>
      <c r="W190" s="24"/>
      <c r="X190" s="46"/>
      <c r="Y190" s="48"/>
      <c r="Z190" s="46"/>
      <c r="AA190" s="46"/>
      <c r="AB190" s="48"/>
      <c r="AC190" s="48"/>
      <c r="AD190" s="46"/>
    </row>
    <row r="191" spans="3:30" s="192" customFormat="1" ht="57" customHeight="1" x14ac:dyDescent="0.25">
      <c r="C191" s="304"/>
      <c r="D191" s="333"/>
      <c r="E191" s="233" t="s">
        <v>203</v>
      </c>
      <c r="F191" s="253">
        <v>0.31</v>
      </c>
      <c r="G191" s="230" t="s">
        <v>76</v>
      </c>
      <c r="H191" s="118">
        <v>0.22500000000000001</v>
      </c>
      <c r="J191" s="24"/>
      <c r="L191" s="46"/>
      <c r="M191" s="24"/>
      <c r="O191" s="46"/>
      <c r="P191" s="47"/>
      <c r="Q191" s="46"/>
      <c r="R191" s="46"/>
      <c r="S191" s="48"/>
      <c r="T191" s="24"/>
      <c r="U191" s="46"/>
      <c r="V191" s="48"/>
      <c r="W191" s="24"/>
      <c r="X191" s="46"/>
      <c r="Y191" s="48"/>
      <c r="Z191" s="46"/>
      <c r="AA191" s="46"/>
      <c r="AB191" s="48"/>
      <c r="AC191" s="48"/>
      <c r="AD191" s="46"/>
    </row>
    <row r="192" spans="3:30" s="192" customFormat="1" ht="57" customHeight="1" x14ac:dyDescent="0.25">
      <c r="C192" s="304"/>
      <c r="D192" s="333"/>
      <c r="E192" s="233" t="s">
        <v>204</v>
      </c>
      <c r="F192" s="253">
        <v>0.25</v>
      </c>
      <c r="G192" s="230" t="s">
        <v>76</v>
      </c>
      <c r="H192" s="118">
        <v>0.22500000000000001</v>
      </c>
      <c r="J192" s="24"/>
      <c r="L192" s="46"/>
      <c r="M192" s="24"/>
      <c r="O192" s="46"/>
      <c r="P192" s="47"/>
      <c r="Q192" s="46"/>
      <c r="R192" s="46"/>
      <c r="S192" s="48"/>
      <c r="T192" s="24"/>
      <c r="U192" s="46"/>
      <c r="V192" s="48"/>
      <c r="W192" s="24"/>
      <c r="X192" s="46"/>
      <c r="Y192" s="48"/>
      <c r="Z192" s="46"/>
      <c r="AA192" s="46"/>
      <c r="AB192" s="48"/>
      <c r="AC192" s="48"/>
      <c r="AD192" s="46"/>
    </row>
    <row r="193" spans="3:30" s="192" customFormat="1" ht="57" customHeight="1" x14ac:dyDescent="0.25">
      <c r="C193" s="304"/>
      <c r="D193" s="333"/>
      <c r="E193" s="233" t="s">
        <v>205</v>
      </c>
      <c r="F193" s="253">
        <v>0.2</v>
      </c>
      <c r="G193" s="230" t="s">
        <v>76</v>
      </c>
      <c r="H193" s="118">
        <v>0.22500000000000001</v>
      </c>
      <c r="J193" s="24"/>
      <c r="L193" s="46"/>
      <c r="M193" s="24"/>
      <c r="O193" s="46"/>
      <c r="P193" s="47"/>
      <c r="Q193" s="46"/>
      <c r="R193" s="46"/>
      <c r="S193" s="48"/>
      <c r="T193" s="24"/>
      <c r="U193" s="46"/>
      <c r="V193" s="48"/>
      <c r="W193" s="24"/>
      <c r="X193" s="46"/>
      <c r="Y193" s="48"/>
      <c r="Z193" s="46"/>
      <c r="AA193" s="46"/>
      <c r="AB193" s="48"/>
      <c r="AC193" s="48"/>
      <c r="AD193" s="46"/>
    </row>
    <row r="194" spans="3:30" s="192" customFormat="1" ht="57" customHeight="1" x14ac:dyDescent="0.25">
      <c r="C194" s="304"/>
      <c r="D194" s="333"/>
      <c r="E194" s="233" t="s">
        <v>206</v>
      </c>
      <c r="F194" s="253">
        <v>0.28000000000000003</v>
      </c>
      <c r="G194" s="230" t="s">
        <v>76</v>
      </c>
      <c r="H194" s="118">
        <v>0.22500000000000001</v>
      </c>
      <c r="J194" s="24"/>
      <c r="L194" s="46"/>
      <c r="M194" s="24"/>
      <c r="O194" s="46"/>
      <c r="P194" s="47"/>
      <c r="Q194" s="46"/>
      <c r="R194" s="46"/>
      <c r="S194" s="48"/>
      <c r="T194" s="24"/>
      <c r="U194" s="46"/>
      <c r="V194" s="48"/>
      <c r="W194" s="24"/>
      <c r="X194" s="46"/>
      <c r="Y194" s="48"/>
      <c r="Z194" s="46"/>
      <c r="AA194" s="46"/>
      <c r="AB194" s="48"/>
      <c r="AC194" s="48"/>
      <c r="AD194" s="46"/>
    </row>
    <row r="195" spans="3:30" s="192" customFormat="1" ht="57" customHeight="1" x14ac:dyDescent="0.25">
      <c r="C195" s="304"/>
      <c r="D195" s="333"/>
      <c r="E195" s="233" t="s">
        <v>207</v>
      </c>
      <c r="F195" s="253">
        <v>0.1</v>
      </c>
      <c r="G195" s="230" t="s">
        <v>76</v>
      </c>
      <c r="H195" s="118">
        <v>0.22500000000000001</v>
      </c>
      <c r="J195" s="24"/>
      <c r="L195" s="46"/>
      <c r="M195" s="24"/>
      <c r="O195" s="46"/>
      <c r="P195" s="47"/>
      <c r="Q195" s="46"/>
      <c r="R195" s="46"/>
      <c r="S195" s="48"/>
      <c r="T195" s="24"/>
      <c r="U195" s="46"/>
      <c r="V195" s="48"/>
      <c r="W195" s="24"/>
      <c r="X195" s="46"/>
      <c r="Y195" s="48"/>
      <c r="Z195" s="46"/>
      <c r="AA195" s="46"/>
      <c r="AB195" s="48"/>
      <c r="AC195" s="48"/>
      <c r="AD195" s="46"/>
    </row>
    <row r="196" spans="3:30" s="192" customFormat="1" ht="57" customHeight="1" x14ac:dyDescent="0.25">
      <c r="C196" s="305"/>
      <c r="D196" s="334"/>
      <c r="E196" s="233" t="s">
        <v>208</v>
      </c>
      <c r="F196" s="253">
        <v>0.34</v>
      </c>
      <c r="G196" s="230" t="s">
        <v>76</v>
      </c>
      <c r="H196" s="118">
        <v>0.22500000000000001</v>
      </c>
      <c r="J196" s="24"/>
      <c r="L196" s="46"/>
      <c r="M196" s="24"/>
      <c r="O196" s="46"/>
      <c r="P196" s="47"/>
      <c r="Q196" s="46"/>
      <c r="R196" s="46"/>
      <c r="S196" s="48"/>
      <c r="T196" s="24"/>
      <c r="U196" s="46"/>
      <c r="V196" s="48"/>
      <c r="W196" s="24"/>
      <c r="X196" s="46"/>
      <c r="Y196" s="48"/>
      <c r="Z196" s="46"/>
      <c r="AA196" s="46"/>
      <c r="AB196" s="48"/>
      <c r="AC196" s="48"/>
      <c r="AD196" s="46"/>
    </row>
    <row r="197" spans="3:30" s="192" customFormat="1" ht="57" customHeight="1" x14ac:dyDescent="0.25">
      <c r="C197" s="303" t="s">
        <v>209</v>
      </c>
      <c r="D197" s="332">
        <v>0.20599999999999999</v>
      </c>
      <c r="E197" s="233" t="s">
        <v>210</v>
      </c>
      <c r="F197" s="253">
        <v>0</v>
      </c>
      <c r="G197" s="230" t="s">
        <v>76</v>
      </c>
      <c r="H197" s="118">
        <v>0.22500000000000001</v>
      </c>
      <c r="J197" s="24"/>
      <c r="L197" s="46"/>
      <c r="M197" s="24"/>
      <c r="O197" s="46"/>
      <c r="P197" s="47"/>
      <c r="Q197" s="46"/>
      <c r="R197" s="46"/>
      <c r="S197" s="48"/>
      <c r="T197" s="24"/>
      <c r="U197" s="46"/>
      <c r="V197" s="48"/>
      <c r="W197" s="24"/>
      <c r="X197" s="46"/>
      <c r="Y197" s="48"/>
      <c r="Z197" s="46"/>
      <c r="AA197" s="46"/>
      <c r="AB197" s="48"/>
      <c r="AC197" s="48"/>
      <c r="AD197" s="46"/>
    </row>
    <row r="198" spans="3:30" s="192" customFormat="1" ht="57" customHeight="1" x14ac:dyDescent="0.25">
      <c r="C198" s="304"/>
      <c r="D198" s="333"/>
      <c r="E198" s="233" t="s">
        <v>211</v>
      </c>
      <c r="F198" s="253">
        <v>0.05</v>
      </c>
      <c r="G198" s="230" t="s">
        <v>76</v>
      </c>
      <c r="H198" s="118">
        <v>0.22500000000000001</v>
      </c>
      <c r="J198" s="24"/>
      <c r="L198" s="46"/>
      <c r="M198" s="24"/>
      <c r="O198" s="46"/>
      <c r="P198" s="47"/>
      <c r="Q198" s="46"/>
      <c r="R198" s="46"/>
      <c r="S198" s="48"/>
      <c r="T198" s="24"/>
      <c r="U198" s="46"/>
      <c r="V198" s="48"/>
      <c r="W198" s="24"/>
      <c r="X198" s="46"/>
      <c r="Y198" s="48"/>
      <c r="Z198" s="46"/>
      <c r="AA198" s="46"/>
      <c r="AB198" s="48"/>
      <c r="AC198" s="48"/>
      <c r="AD198" s="46"/>
    </row>
    <row r="199" spans="3:30" s="192" customFormat="1" ht="57" customHeight="1" x14ac:dyDescent="0.25">
      <c r="C199" s="304"/>
      <c r="D199" s="333"/>
      <c r="E199" s="233" t="s">
        <v>212</v>
      </c>
      <c r="F199" s="253">
        <v>0.25</v>
      </c>
      <c r="G199" s="230" t="s">
        <v>76</v>
      </c>
      <c r="H199" s="118">
        <v>0.22500000000000001</v>
      </c>
      <c r="J199" s="24"/>
      <c r="L199" s="46"/>
      <c r="M199" s="24"/>
      <c r="O199" s="46"/>
      <c r="P199" s="47"/>
      <c r="Q199" s="46"/>
      <c r="R199" s="46"/>
      <c r="S199" s="48"/>
      <c r="T199" s="24"/>
      <c r="U199" s="46"/>
      <c r="V199" s="48"/>
      <c r="W199" s="24"/>
      <c r="X199" s="46"/>
      <c r="Y199" s="48"/>
      <c r="Z199" s="46"/>
      <c r="AA199" s="46"/>
      <c r="AB199" s="48"/>
      <c r="AC199" s="48"/>
      <c r="AD199" s="46"/>
    </row>
    <row r="200" spans="3:30" s="192" customFormat="1" ht="57" customHeight="1" x14ac:dyDescent="0.25">
      <c r="C200" s="304"/>
      <c r="D200" s="333"/>
      <c r="E200" s="233" t="s">
        <v>213</v>
      </c>
      <c r="F200" s="253">
        <v>0.47</v>
      </c>
      <c r="G200" s="230" t="s">
        <v>76</v>
      </c>
      <c r="H200" s="118">
        <v>0.22500000000000001</v>
      </c>
      <c r="J200" s="24"/>
      <c r="L200" s="46"/>
      <c r="M200" s="24"/>
      <c r="O200" s="46"/>
      <c r="P200" s="47"/>
      <c r="Q200" s="46"/>
      <c r="R200" s="46"/>
      <c r="S200" s="48"/>
      <c r="T200" s="24"/>
      <c r="U200" s="46"/>
      <c r="V200" s="48"/>
      <c r="W200" s="24"/>
      <c r="X200" s="46"/>
      <c r="Y200" s="48"/>
      <c r="Z200" s="46"/>
      <c r="AA200" s="46"/>
      <c r="AB200" s="48"/>
      <c r="AC200" s="48"/>
      <c r="AD200" s="46"/>
    </row>
    <row r="201" spans="3:30" s="192" customFormat="1" ht="57" customHeight="1" x14ac:dyDescent="0.25">
      <c r="C201" s="304"/>
      <c r="D201" s="333"/>
      <c r="E201" s="233" t="s">
        <v>214</v>
      </c>
      <c r="F201" s="253">
        <v>0.4</v>
      </c>
      <c r="G201" s="230" t="s">
        <v>76</v>
      </c>
      <c r="H201" s="118">
        <v>0.22500000000000001</v>
      </c>
      <c r="J201" s="24"/>
      <c r="L201" s="46"/>
      <c r="M201" s="24"/>
      <c r="O201" s="46"/>
      <c r="P201" s="47"/>
      <c r="Q201" s="46"/>
      <c r="R201" s="46"/>
      <c r="S201" s="48"/>
      <c r="T201" s="24"/>
      <c r="U201" s="46"/>
      <c r="V201" s="48"/>
      <c r="W201" s="24"/>
      <c r="X201" s="46"/>
      <c r="Y201" s="48"/>
      <c r="Z201" s="46"/>
      <c r="AA201" s="46"/>
      <c r="AB201" s="48"/>
      <c r="AC201" s="48"/>
      <c r="AD201" s="46"/>
    </row>
    <row r="202" spans="3:30" s="192" customFormat="1" ht="57" customHeight="1" x14ac:dyDescent="0.25">
      <c r="C202" s="304"/>
      <c r="D202" s="333"/>
      <c r="E202" s="233" t="s">
        <v>215</v>
      </c>
      <c r="F202" s="253">
        <v>0</v>
      </c>
      <c r="G202" s="230" t="s">
        <v>76</v>
      </c>
      <c r="H202" s="118">
        <v>0.22500000000000001</v>
      </c>
      <c r="J202" s="24"/>
      <c r="L202" s="46"/>
      <c r="M202" s="24"/>
      <c r="O202" s="46"/>
      <c r="P202" s="47"/>
      <c r="Q202" s="46"/>
      <c r="R202" s="46"/>
      <c r="S202" s="48"/>
      <c r="T202" s="24"/>
      <c r="U202" s="46"/>
      <c r="V202" s="48"/>
      <c r="W202" s="24"/>
      <c r="X202" s="46"/>
      <c r="Y202" s="48"/>
      <c r="Z202" s="46"/>
      <c r="AA202" s="46"/>
      <c r="AB202" s="48"/>
      <c r="AC202" s="48"/>
      <c r="AD202" s="46"/>
    </row>
    <row r="203" spans="3:30" s="192" customFormat="1" ht="57" customHeight="1" x14ac:dyDescent="0.25">
      <c r="C203" s="304"/>
      <c r="D203" s="333"/>
      <c r="E203" s="233" t="s">
        <v>216</v>
      </c>
      <c r="F203" s="253">
        <v>0.32</v>
      </c>
      <c r="G203" s="230" t="s">
        <v>76</v>
      </c>
      <c r="H203" s="118">
        <v>0.22500000000000001</v>
      </c>
      <c r="J203" s="24"/>
      <c r="L203" s="46"/>
      <c r="M203" s="24"/>
      <c r="O203" s="46"/>
      <c r="P203" s="47"/>
      <c r="Q203" s="46"/>
      <c r="R203" s="46"/>
      <c r="S203" s="48"/>
      <c r="T203" s="24"/>
      <c r="U203" s="46"/>
      <c r="V203" s="48"/>
      <c r="W203" s="24"/>
      <c r="X203" s="46"/>
      <c r="Y203" s="48"/>
      <c r="Z203" s="46"/>
      <c r="AA203" s="46"/>
      <c r="AB203" s="48"/>
      <c r="AC203" s="48"/>
      <c r="AD203" s="46"/>
    </row>
    <row r="204" spans="3:30" s="192" customFormat="1" ht="57" customHeight="1" x14ac:dyDescent="0.25">
      <c r="C204" s="304"/>
      <c r="D204" s="333"/>
      <c r="E204" s="233" t="s">
        <v>217</v>
      </c>
      <c r="F204" s="253">
        <v>0.22</v>
      </c>
      <c r="G204" s="230" t="s">
        <v>76</v>
      </c>
      <c r="H204" s="118">
        <v>0.22500000000000001</v>
      </c>
      <c r="J204" s="24"/>
      <c r="L204" s="46"/>
      <c r="M204" s="24"/>
      <c r="O204" s="46"/>
      <c r="P204" s="47"/>
      <c r="Q204" s="46"/>
      <c r="R204" s="46"/>
      <c r="S204" s="48"/>
      <c r="T204" s="24"/>
      <c r="U204" s="46"/>
      <c r="V204" s="48"/>
      <c r="W204" s="24"/>
      <c r="X204" s="46"/>
      <c r="Y204" s="48"/>
      <c r="Z204" s="46"/>
      <c r="AA204" s="46"/>
      <c r="AB204" s="48"/>
      <c r="AC204" s="48"/>
      <c r="AD204" s="46"/>
    </row>
    <row r="205" spans="3:30" s="192" customFormat="1" ht="57" customHeight="1" x14ac:dyDescent="0.25">
      <c r="C205" s="304"/>
      <c r="D205" s="333"/>
      <c r="E205" s="233" t="s">
        <v>218</v>
      </c>
      <c r="F205" s="253">
        <v>0</v>
      </c>
      <c r="G205" s="230" t="s">
        <v>76</v>
      </c>
      <c r="H205" s="118">
        <v>0.22500000000000001</v>
      </c>
      <c r="J205" s="24"/>
      <c r="L205" s="46"/>
      <c r="M205" s="24"/>
      <c r="O205" s="46"/>
      <c r="P205" s="47"/>
      <c r="Q205" s="46"/>
      <c r="R205" s="46"/>
      <c r="S205" s="48"/>
      <c r="T205" s="24"/>
      <c r="U205" s="46"/>
      <c r="V205" s="48"/>
      <c r="W205" s="24"/>
      <c r="X205" s="46"/>
      <c r="Y205" s="48"/>
      <c r="Z205" s="46"/>
      <c r="AA205" s="46"/>
      <c r="AB205" s="48"/>
      <c r="AC205" s="48"/>
      <c r="AD205" s="46"/>
    </row>
    <row r="206" spans="3:30" s="192" customFormat="1" ht="57" customHeight="1" x14ac:dyDescent="0.25">
      <c r="C206" s="304"/>
      <c r="D206" s="333"/>
      <c r="E206" s="233" t="s">
        <v>219</v>
      </c>
      <c r="F206" s="253">
        <v>0.1</v>
      </c>
      <c r="G206" s="230" t="s">
        <v>76</v>
      </c>
      <c r="H206" s="118">
        <v>0.22500000000000001</v>
      </c>
      <c r="J206" s="24"/>
      <c r="L206" s="46"/>
      <c r="M206" s="24"/>
      <c r="O206" s="46"/>
      <c r="P206" s="47"/>
      <c r="Q206" s="46"/>
      <c r="R206" s="46"/>
      <c r="S206" s="48"/>
      <c r="T206" s="24"/>
      <c r="U206" s="46"/>
      <c r="V206" s="48"/>
      <c r="W206" s="24"/>
      <c r="X206" s="46"/>
      <c r="Y206" s="48"/>
      <c r="Z206" s="46"/>
      <c r="AA206" s="46"/>
      <c r="AB206" s="48"/>
      <c r="AC206" s="48"/>
      <c r="AD206" s="46"/>
    </row>
    <row r="207" spans="3:30" s="192" customFormat="1" ht="57" customHeight="1" x14ac:dyDescent="0.25">
      <c r="C207" s="305"/>
      <c r="D207" s="334"/>
      <c r="E207" s="233" t="s">
        <v>220</v>
      </c>
      <c r="F207" s="253">
        <v>0.45</v>
      </c>
      <c r="G207" s="230" t="s">
        <v>76</v>
      </c>
      <c r="H207" s="118">
        <v>0.22500000000000001</v>
      </c>
      <c r="J207" s="24"/>
      <c r="L207" s="46"/>
      <c r="M207" s="24"/>
      <c r="O207" s="46"/>
      <c r="P207" s="47"/>
      <c r="Q207" s="46"/>
      <c r="R207" s="46"/>
      <c r="S207" s="48"/>
      <c r="T207" s="24"/>
      <c r="U207" s="46"/>
      <c r="V207" s="48"/>
      <c r="W207" s="24"/>
      <c r="X207" s="46"/>
      <c r="Y207" s="48"/>
      <c r="Z207" s="46"/>
      <c r="AA207" s="46"/>
      <c r="AB207" s="48"/>
      <c r="AC207" s="48"/>
      <c r="AD207" s="46"/>
    </row>
    <row r="208" spans="3:30" s="192" customFormat="1" ht="57" customHeight="1" x14ac:dyDescent="0.25">
      <c r="C208" s="303" t="s">
        <v>221</v>
      </c>
      <c r="D208" s="332">
        <v>0.24</v>
      </c>
      <c r="E208" s="233" t="s">
        <v>222</v>
      </c>
      <c r="F208" s="253">
        <v>0.42</v>
      </c>
      <c r="G208" s="230" t="s">
        <v>76</v>
      </c>
      <c r="H208" s="118">
        <v>0.22500000000000001</v>
      </c>
      <c r="J208" s="24"/>
      <c r="L208" s="46"/>
      <c r="M208" s="24"/>
      <c r="O208" s="46"/>
      <c r="P208" s="47"/>
      <c r="Q208" s="46"/>
      <c r="R208" s="46"/>
      <c r="S208" s="48"/>
      <c r="T208" s="24"/>
      <c r="U208" s="46"/>
      <c r="V208" s="48"/>
      <c r="W208" s="24"/>
      <c r="X208" s="46"/>
      <c r="Y208" s="48"/>
      <c r="Z208" s="46"/>
      <c r="AA208" s="46"/>
      <c r="AB208" s="48"/>
      <c r="AC208" s="48"/>
      <c r="AD208" s="46"/>
    </row>
    <row r="209" spans="3:30" s="192" customFormat="1" ht="57" customHeight="1" x14ac:dyDescent="0.25">
      <c r="C209" s="304"/>
      <c r="D209" s="333"/>
      <c r="E209" s="233" t="s">
        <v>223</v>
      </c>
      <c r="F209" s="253">
        <v>0.28000000000000003</v>
      </c>
      <c r="G209" s="230" t="s">
        <v>76</v>
      </c>
      <c r="H209" s="118">
        <v>0.22500000000000001</v>
      </c>
      <c r="J209" s="24"/>
      <c r="L209" s="46"/>
      <c r="M209" s="24"/>
      <c r="O209" s="46"/>
      <c r="P209" s="47"/>
      <c r="Q209" s="46"/>
      <c r="R209" s="46"/>
      <c r="S209" s="48"/>
      <c r="T209" s="24"/>
      <c r="U209" s="46"/>
      <c r="V209" s="48"/>
      <c r="W209" s="24"/>
      <c r="X209" s="46"/>
      <c r="Y209" s="48"/>
      <c r="Z209" s="46"/>
      <c r="AA209" s="46"/>
      <c r="AB209" s="48"/>
      <c r="AC209" s="48"/>
      <c r="AD209" s="46"/>
    </row>
    <row r="210" spans="3:30" s="192" customFormat="1" ht="57" customHeight="1" x14ac:dyDescent="0.25">
      <c r="C210" s="304"/>
      <c r="D210" s="333"/>
      <c r="E210" s="233" t="s">
        <v>224</v>
      </c>
      <c r="F210" s="253">
        <v>0.13</v>
      </c>
      <c r="G210" s="230" t="s">
        <v>76</v>
      </c>
      <c r="H210" s="118">
        <v>0.22500000000000001</v>
      </c>
      <c r="J210" s="24"/>
      <c r="L210" s="46"/>
      <c r="M210" s="24"/>
      <c r="O210" s="46"/>
      <c r="P210" s="47"/>
      <c r="Q210" s="46"/>
      <c r="R210" s="46"/>
      <c r="S210" s="48"/>
      <c r="T210" s="24"/>
      <c r="U210" s="46"/>
      <c r="V210" s="48"/>
      <c r="W210" s="24"/>
      <c r="X210" s="46"/>
      <c r="Y210" s="48"/>
      <c r="Z210" s="46"/>
      <c r="AA210" s="46"/>
      <c r="AB210" s="48"/>
      <c r="AC210" s="48"/>
      <c r="AD210" s="46"/>
    </row>
    <row r="211" spans="3:30" s="192" customFormat="1" ht="57" customHeight="1" x14ac:dyDescent="0.25">
      <c r="C211" s="304"/>
      <c r="D211" s="333"/>
      <c r="E211" s="233" t="s">
        <v>225</v>
      </c>
      <c r="F211" s="253">
        <v>0.28999999999999998</v>
      </c>
      <c r="G211" s="230" t="s">
        <v>76</v>
      </c>
      <c r="H211" s="118">
        <v>0.22500000000000001</v>
      </c>
      <c r="J211" s="24"/>
      <c r="L211" s="46"/>
      <c r="M211" s="24"/>
      <c r="O211" s="46"/>
      <c r="P211" s="47"/>
      <c r="Q211" s="46"/>
      <c r="R211" s="46"/>
      <c r="S211" s="48"/>
      <c r="T211" s="24"/>
      <c r="U211" s="46"/>
      <c r="V211" s="48"/>
      <c r="W211" s="24"/>
      <c r="X211" s="46"/>
      <c r="Y211" s="48"/>
      <c r="Z211" s="46"/>
      <c r="AA211" s="46"/>
      <c r="AB211" s="48"/>
      <c r="AC211" s="48"/>
      <c r="AD211" s="46"/>
    </row>
    <row r="212" spans="3:30" s="192" customFormat="1" ht="57" customHeight="1" x14ac:dyDescent="0.25">
      <c r="C212" s="304"/>
      <c r="D212" s="333"/>
      <c r="E212" s="233" t="s">
        <v>226</v>
      </c>
      <c r="F212" s="253">
        <v>0.26</v>
      </c>
      <c r="G212" s="230" t="s">
        <v>76</v>
      </c>
      <c r="H212" s="118">
        <v>0.22500000000000001</v>
      </c>
      <c r="J212" s="24"/>
      <c r="L212" s="46"/>
      <c r="M212" s="24"/>
      <c r="O212" s="46"/>
      <c r="P212" s="47"/>
      <c r="Q212" s="46"/>
      <c r="R212" s="46"/>
      <c r="S212" s="48"/>
      <c r="T212" s="24"/>
      <c r="U212" s="46"/>
      <c r="V212" s="48"/>
      <c r="W212" s="24"/>
      <c r="X212" s="46"/>
      <c r="Y212" s="48"/>
      <c r="Z212" s="46"/>
      <c r="AA212" s="46"/>
      <c r="AB212" s="48"/>
      <c r="AC212" s="48"/>
      <c r="AD212" s="46"/>
    </row>
    <row r="213" spans="3:30" s="192" customFormat="1" ht="57" customHeight="1" x14ac:dyDescent="0.25">
      <c r="C213" s="304"/>
      <c r="D213" s="333"/>
      <c r="E213" s="233" t="s">
        <v>227</v>
      </c>
      <c r="F213" s="253">
        <v>0.27</v>
      </c>
      <c r="G213" s="230" t="s">
        <v>76</v>
      </c>
      <c r="H213" s="118">
        <v>0.22500000000000001</v>
      </c>
      <c r="J213" s="24"/>
      <c r="L213" s="46"/>
      <c r="M213" s="24"/>
      <c r="O213" s="46"/>
      <c r="P213" s="47"/>
      <c r="Q213" s="46"/>
      <c r="R213" s="46"/>
      <c r="S213" s="48"/>
      <c r="T213" s="24"/>
      <c r="U213" s="46"/>
      <c r="V213" s="48"/>
      <c r="W213" s="24"/>
      <c r="X213" s="46"/>
      <c r="Y213" s="48"/>
      <c r="Z213" s="46"/>
      <c r="AA213" s="46"/>
      <c r="AB213" s="48"/>
      <c r="AC213" s="48"/>
      <c r="AD213" s="46"/>
    </row>
    <row r="214" spans="3:30" s="192" customFormat="1" ht="57" customHeight="1" x14ac:dyDescent="0.25">
      <c r="C214" s="304"/>
      <c r="D214" s="333"/>
      <c r="E214" s="233" t="s">
        <v>228</v>
      </c>
      <c r="F214" s="253">
        <v>0.28000000000000003</v>
      </c>
      <c r="G214" s="230" t="s">
        <v>76</v>
      </c>
      <c r="H214" s="118">
        <v>0.22500000000000001</v>
      </c>
      <c r="J214" s="24"/>
      <c r="L214" s="46"/>
      <c r="M214" s="24"/>
      <c r="O214" s="46"/>
      <c r="P214" s="47"/>
      <c r="Q214" s="46"/>
      <c r="R214" s="46"/>
      <c r="S214" s="48"/>
      <c r="T214" s="24"/>
      <c r="U214" s="46"/>
      <c r="V214" s="48"/>
      <c r="W214" s="24"/>
      <c r="X214" s="46"/>
      <c r="Y214" s="48"/>
      <c r="Z214" s="46"/>
      <c r="AA214" s="46"/>
      <c r="AB214" s="48"/>
      <c r="AC214" s="48"/>
      <c r="AD214" s="46"/>
    </row>
    <row r="215" spans="3:30" s="192" customFormat="1" ht="57" customHeight="1" x14ac:dyDescent="0.25">
      <c r="C215" s="305"/>
      <c r="D215" s="334"/>
      <c r="E215" s="233" t="s">
        <v>229</v>
      </c>
      <c r="F215" s="253">
        <v>0</v>
      </c>
      <c r="G215" s="230" t="s">
        <v>76</v>
      </c>
      <c r="H215" s="118">
        <v>0.22500000000000001</v>
      </c>
      <c r="J215" s="24"/>
      <c r="L215" s="46"/>
      <c r="M215" s="24"/>
      <c r="O215" s="46"/>
      <c r="P215" s="47"/>
      <c r="Q215" s="46"/>
      <c r="R215" s="46"/>
      <c r="S215" s="48"/>
      <c r="T215" s="24"/>
      <c r="U215" s="46"/>
      <c r="V215" s="48"/>
      <c r="W215" s="24"/>
      <c r="X215" s="46"/>
      <c r="Y215" s="48"/>
      <c r="Z215" s="46"/>
      <c r="AA215" s="46"/>
      <c r="AB215" s="48"/>
      <c r="AC215" s="48"/>
      <c r="AD215" s="46"/>
    </row>
    <row r="216" spans="3:30" s="192" customFormat="1" ht="57" customHeight="1" x14ac:dyDescent="0.25">
      <c r="C216" s="303" t="s">
        <v>230</v>
      </c>
      <c r="D216" s="332">
        <v>0.32400000000000001</v>
      </c>
      <c r="E216" s="233" t="s">
        <v>231</v>
      </c>
      <c r="F216" s="253">
        <v>0.37</v>
      </c>
      <c r="G216" s="230" t="s">
        <v>76</v>
      </c>
      <c r="H216" s="118">
        <v>0.22500000000000001</v>
      </c>
      <c r="J216" s="24"/>
      <c r="L216" s="46"/>
      <c r="M216" s="24"/>
      <c r="O216" s="46"/>
      <c r="P216" s="47"/>
      <c r="Q216" s="46"/>
      <c r="R216" s="46"/>
      <c r="S216" s="48"/>
      <c r="T216" s="24"/>
      <c r="U216" s="46"/>
      <c r="V216" s="48"/>
      <c r="W216" s="24"/>
      <c r="X216" s="46"/>
      <c r="Y216" s="48"/>
      <c r="Z216" s="46"/>
      <c r="AA216" s="46"/>
      <c r="AB216" s="48"/>
      <c r="AC216" s="48"/>
      <c r="AD216" s="46"/>
    </row>
    <row r="217" spans="3:30" s="192" customFormat="1" ht="57" customHeight="1" x14ac:dyDescent="0.25">
      <c r="C217" s="304"/>
      <c r="D217" s="333"/>
      <c r="E217" s="233" t="s">
        <v>232</v>
      </c>
      <c r="F217" s="253">
        <v>0.24</v>
      </c>
      <c r="G217" s="230" t="s">
        <v>76</v>
      </c>
      <c r="H217" s="118">
        <v>0.22500000000000001</v>
      </c>
      <c r="J217" s="24"/>
      <c r="L217" s="46"/>
      <c r="M217" s="24"/>
      <c r="O217" s="46"/>
      <c r="P217" s="47"/>
      <c r="Q217" s="46"/>
      <c r="R217" s="46"/>
      <c r="S217" s="48"/>
      <c r="T217" s="24"/>
      <c r="U217" s="46"/>
      <c r="V217" s="48"/>
      <c r="W217" s="24"/>
      <c r="X217" s="46"/>
      <c r="Y217" s="48"/>
      <c r="Z217" s="46"/>
      <c r="AA217" s="46"/>
      <c r="AB217" s="48"/>
      <c r="AC217" s="48"/>
      <c r="AD217" s="46"/>
    </row>
    <row r="218" spans="3:30" s="192" customFormat="1" ht="57" customHeight="1" x14ac:dyDescent="0.25">
      <c r="C218" s="304"/>
      <c r="D218" s="333"/>
      <c r="E218" s="233" t="s">
        <v>233</v>
      </c>
      <c r="F218" s="253">
        <v>0.26</v>
      </c>
      <c r="G218" s="230" t="s">
        <v>76</v>
      </c>
      <c r="H218" s="118">
        <v>0.22500000000000001</v>
      </c>
      <c r="J218" s="24"/>
      <c r="L218" s="46"/>
      <c r="M218" s="24"/>
      <c r="O218" s="46"/>
      <c r="P218" s="47"/>
      <c r="Q218" s="46"/>
      <c r="R218" s="46"/>
      <c r="S218" s="48"/>
      <c r="T218" s="24"/>
      <c r="U218" s="46"/>
      <c r="V218" s="48"/>
      <c r="W218" s="24"/>
      <c r="X218" s="46"/>
      <c r="Y218" s="48"/>
      <c r="Z218" s="46"/>
      <c r="AA218" s="46"/>
      <c r="AB218" s="48"/>
      <c r="AC218" s="48"/>
      <c r="AD218" s="46"/>
    </row>
    <row r="219" spans="3:30" s="192" customFormat="1" ht="57" customHeight="1" x14ac:dyDescent="0.25">
      <c r="C219" s="304"/>
      <c r="D219" s="333"/>
      <c r="E219" s="233" t="s">
        <v>234</v>
      </c>
      <c r="F219" s="253">
        <v>0.17</v>
      </c>
      <c r="G219" s="230" t="s">
        <v>76</v>
      </c>
      <c r="H219" s="118">
        <v>0.22500000000000001</v>
      </c>
      <c r="J219" s="24"/>
      <c r="L219" s="46"/>
      <c r="M219" s="24"/>
      <c r="O219" s="46"/>
      <c r="P219" s="47"/>
      <c r="Q219" s="46"/>
      <c r="R219" s="46"/>
      <c r="S219" s="48"/>
      <c r="T219" s="24"/>
      <c r="U219" s="46"/>
      <c r="V219" s="48"/>
      <c r="W219" s="24"/>
      <c r="X219" s="46"/>
      <c r="Y219" s="48"/>
      <c r="Z219" s="46"/>
      <c r="AA219" s="46"/>
      <c r="AB219" s="48"/>
      <c r="AC219" s="48"/>
      <c r="AD219" s="46"/>
    </row>
    <row r="220" spans="3:30" s="192" customFormat="1" ht="57" customHeight="1" x14ac:dyDescent="0.25">
      <c r="C220" s="305"/>
      <c r="D220" s="334"/>
      <c r="E220" s="233" t="s">
        <v>235</v>
      </c>
      <c r="F220" s="253">
        <v>0.59</v>
      </c>
      <c r="G220" s="230" t="s">
        <v>76</v>
      </c>
      <c r="H220" s="118">
        <v>0.22500000000000001</v>
      </c>
      <c r="J220" s="24"/>
      <c r="L220" s="46"/>
      <c r="M220" s="24"/>
      <c r="O220" s="46"/>
      <c r="P220" s="47"/>
      <c r="Q220" s="46"/>
      <c r="R220" s="46"/>
      <c r="S220" s="48"/>
      <c r="T220" s="24"/>
      <c r="U220" s="46"/>
      <c r="V220" s="48"/>
      <c r="W220" s="24"/>
      <c r="X220" s="46"/>
      <c r="Y220" s="48"/>
      <c r="Z220" s="46"/>
      <c r="AA220" s="46"/>
      <c r="AB220" s="48"/>
      <c r="AC220" s="48"/>
      <c r="AD220" s="46"/>
    </row>
    <row r="221" spans="3:30" s="192" customFormat="1" ht="57" customHeight="1" x14ac:dyDescent="0.25">
      <c r="C221" s="303" t="s">
        <v>236</v>
      </c>
      <c r="D221" s="332">
        <v>0.13</v>
      </c>
      <c r="E221" s="233" t="s">
        <v>237</v>
      </c>
      <c r="F221" s="253">
        <v>0.25</v>
      </c>
      <c r="G221" s="230" t="s">
        <v>76</v>
      </c>
      <c r="H221" s="118">
        <v>0.22500000000000001</v>
      </c>
      <c r="J221" s="24"/>
      <c r="L221" s="46"/>
      <c r="M221" s="24"/>
      <c r="O221" s="46"/>
      <c r="P221" s="47"/>
      <c r="Q221" s="46"/>
      <c r="R221" s="46"/>
      <c r="S221" s="48"/>
      <c r="T221" s="24"/>
      <c r="U221" s="46"/>
      <c r="V221" s="48"/>
      <c r="W221" s="24"/>
      <c r="X221" s="46"/>
      <c r="Y221" s="48"/>
      <c r="Z221" s="46"/>
      <c r="AA221" s="46"/>
      <c r="AB221" s="48"/>
      <c r="AC221" s="48"/>
      <c r="AD221" s="46"/>
    </row>
    <row r="222" spans="3:30" s="192" customFormat="1" ht="57" customHeight="1" x14ac:dyDescent="0.25">
      <c r="C222" s="304"/>
      <c r="D222" s="333"/>
      <c r="E222" s="233" t="s">
        <v>238</v>
      </c>
      <c r="F222" s="253">
        <v>0.01</v>
      </c>
      <c r="G222" s="230" t="s">
        <v>76</v>
      </c>
      <c r="H222" s="118">
        <v>0.22500000000000001</v>
      </c>
      <c r="J222" s="24"/>
      <c r="L222" s="46"/>
      <c r="M222" s="24"/>
      <c r="O222" s="46"/>
      <c r="P222" s="47"/>
      <c r="Q222" s="46"/>
      <c r="R222" s="46"/>
      <c r="S222" s="48"/>
      <c r="T222" s="24"/>
      <c r="U222" s="46"/>
      <c r="V222" s="48"/>
      <c r="W222" s="24"/>
      <c r="X222" s="46"/>
      <c r="Y222" s="48"/>
      <c r="Z222" s="46"/>
      <c r="AA222" s="46"/>
      <c r="AB222" s="48"/>
      <c r="AC222" s="48"/>
      <c r="AD222" s="46"/>
    </row>
    <row r="223" spans="3:30" s="192" customFormat="1" ht="57" customHeight="1" x14ac:dyDescent="0.25">
      <c r="C223" s="304"/>
      <c r="D223" s="333"/>
      <c r="E223" s="233" t="s">
        <v>239</v>
      </c>
      <c r="F223" s="253">
        <v>0.11</v>
      </c>
      <c r="G223" s="230" t="s">
        <v>76</v>
      </c>
      <c r="H223" s="118">
        <v>0.22500000000000001</v>
      </c>
      <c r="J223" s="24"/>
      <c r="L223" s="46"/>
      <c r="M223" s="24"/>
      <c r="O223" s="46"/>
      <c r="P223" s="47"/>
      <c r="Q223" s="46"/>
      <c r="R223" s="46"/>
      <c r="S223" s="48"/>
      <c r="T223" s="24"/>
      <c r="U223" s="46"/>
      <c r="V223" s="48"/>
      <c r="W223" s="24"/>
      <c r="X223" s="46"/>
      <c r="Y223" s="48"/>
      <c r="Z223" s="46"/>
      <c r="AA223" s="46"/>
      <c r="AB223" s="48"/>
      <c r="AC223" s="48"/>
      <c r="AD223" s="46"/>
    </row>
    <row r="224" spans="3:30" s="192" customFormat="1" ht="57" customHeight="1" x14ac:dyDescent="0.25">
      <c r="C224" s="305"/>
      <c r="D224" s="334"/>
      <c r="E224" s="233" t="s">
        <v>240</v>
      </c>
      <c r="F224" s="253">
        <v>0.28000000000000003</v>
      </c>
      <c r="G224" s="230" t="s">
        <v>76</v>
      </c>
      <c r="H224" s="118">
        <v>0.22500000000000001</v>
      </c>
      <c r="J224" s="24"/>
      <c r="L224" s="46"/>
      <c r="M224" s="24"/>
      <c r="O224" s="46"/>
      <c r="P224" s="47"/>
      <c r="Q224" s="46"/>
      <c r="R224" s="46"/>
      <c r="S224" s="48"/>
      <c r="T224" s="24"/>
      <c r="U224" s="46"/>
      <c r="V224" s="48"/>
      <c r="W224" s="24"/>
      <c r="X224" s="46"/>
      <c r="Y224" s="48"/>
      <c r="Z224" s="46"/>
      <c r="AA224" s="46"/>
      <c r="AB224" s="48"/>
      <c r="AC224" s="48"/>
      <c r="AD224" s="46"/>
    </row>
    <row r="225" spans="3:30" s="192" customFormat="1" ht="57" customHeight="1" x14ac:dyDescent="0.25">
      <c r="C225" s="303" t="s">
        <v>241</v>
      </c>
      <c r="D225" s="332">
        <v>2.5999999999999999E-2</v>
      </c>
      <c r="E225" s="233" t="s">
        <v>242</v>
      </c>
      <c r="F225" s="253">
        <v>0</v>
      </c>
      <c r="G225" s="230" t="s">
        <v>76</v>
      </c>
      <c r="H225" s="118">
        <v>0.22500000000000001</v>
      </c>
      <c r="J225" s="24"/>
      <c r="L225" s="46"/>
      <c r="M225" s="24"/>
      <c r="O225" s="46"/>
      <c r="P225" s="47"/>
      <c r="Q225" s="46"/>
      <c r="R225" s="46"/>
      <c r="S225" s="48"/>
      <c r="T225" s="24"/>
      <c r="U225" s="46"/>
      <c r="V225" s="48"/>
      <c r="W225" s="24"/>
      <c r="X225" s="46"/>
      <c r="Y225" s="48"/>
      <c r="Z225" s="46"/>
      <c r="AA225" s="46"/>
      <c r="AB225" s="48"/>
      <c r="AC225" s="48"/>
      <c r="AD225" s="46"/>
    </row>
    <row r="226" spans="3:30" s="192" customFormat="1" ht="57" customHeight="1" x14ac:dyDescent="0.25">
      <c r="C226" s="304"/>
      <c r="D226" s="333"/>
      <c r="E226" s="233" t="s">
        <v>243</v>
      </c>
      <c r="F226" s="253">
        <v>0</v>
      </c>
      <c r="G226" s="230" t="s">
        <v>76</v>
      </c>
      <c r="H226" s="118">
        <v>0.22500000000000001</v>
      </c>
      <c r="J226" s="24"/>
      <c r="L226" s="46"/>
      <c r="M226" s="24"/>
      <c r="O226" s="46"/>
      <c r="P226" s="47"/>
      <c r="Q226" s="46"/>
      <c r="R226" s="46"/>
      <c r="S226" s="48"/>
      <c r="T226" s="24"/>
      <c r="U226" s="46"/>
      <c r="V226" s="48"/>
      <c r="W226" s="24"/>
      <c r="X226" s="46"/>
      <c r="Y226" s="48"/>
      <c r="Z226" s="46"/>
      <c r="AA226" s="46"/>
      <c r="AB226" s="48"/>
      <c r="AC226" s="48"/>
      <c r="AD226" s="46"/>
    </row>
    <row r="227" spans="3:30" s="192" customFormat="1" ht="57" customHeight="1" x14ac:dyDescent="0.25">
      <c r="C227" s="305"/>
      <c r="D227" s="334"/>
      <c r="E227" s="233" t="s">
        <v>244</v>
      </c>
      <c r="F227" s="253">
        <v>0.11</v>
      </c>
      <c r="G227" s="230" t="s">
        <v>76</v>
      </c>
      <c r="H227" s="118">
        <v>0.22500000000000001</v>
      </c>
      <c r="J227" s="24"/>
      <c r="L227" s="46"/>
      <c r="M227" s="24"/>
      <c r="O227" s="46"/>
      <c r="P227" s="47"/>
      <c r="Q227" s="46"/>
      <c r="R227" s="46"/>
      <c r="S227" s="48"/>
      <c r="T227" s="24"/>
      <c r="U227" s="46"/>
      <c r="V227" s="48"/>
      <c r="W227" s="24"/>
      <c r="X227" s="46"/>
      <c r="Y227" s="48"/>
      <c r="Z227" s="46"/>
      <c r="AA227" s="46"/>
      <c r="AB227" s="48"/>
      <c r="AC227" s="48"/>
      <c r="AD227" s="46"/>
    </row>
    <row r="228" spans="3:30" s="192" customFormat="1" ht="57" customHeight="1" x14ac:dyDescent="0.25">
      <c r="C228" s="230" t="s">
        <v>245</v>
      </c>
      <c r="D228" s="253">
        <v>0.33300000000000002</v>
      </c>
      <c r="E228" s="233" t="s">
        <v>246</v>
      </c>
      <c r="F228" s="253">
        <v>0.33</v>
      </c>
      <c r="G228" s="230" t="s">
        <v>76</v>
      </c>
      <c r="H228" s="118">
        <v>0.22500000000000001</v>
      </c>
      <c r="J228" s="24"/>
      <c r="L228" s="46"/>
      <c r="M228" s="24"/>
      <c r="O228" s="46"/>
      <c r="P228" s="47"/>
      <c r="Q228" s="46"/>
      <c r="R228" s="46"/>
      <c r="S228" s="48"/>
      <c r="T228" s="24"/>
      <c r="U228" s="46"/>
      <c r="V228" s="48"/>
      <c r="W228" s="24"/>
      <c r="X228" s="46"/>
      <c r="Y228" s="48"/>
      <c r="Z228" s="46"/>
      <c r="AA228" s="46"/>
      <c r="AB228" s="48"/>
      <c r="AC228" s="48"/>
      <c r="AD228" s="46"/>
    </row>
    <row r="229" spans="3:30" s="192" customFormat="1" ht="57" customHeight="1" x14ac:dyDescent="0.25">
      <c r="C229" s="230" t="s">
        <v>247</v>
      </c>
      <c r="D229" s="253">
        <v>0.313</v>
      </c>
      <c r="E229" s="233" t="s">
        <v>248</v>
      </c>
      <c r="F229" s="253">
        <v>0.31</v>
      </c>
      <c r="G229" s="230" t="s">
        <v>76</v>
      </c>
      <c r="H229" s="118">
        <v>0.22500000000000001</v>
      </c>
      <c r="J229" s="24"/>
      <c r="L229" s="46"/>
      <c r="M229" s="24"/>
      <c r="O229" s="46"/>
      <c r="P229" s="47"/>
      <c r="Q229" s="46"/>
      <c r="R229" s="46"/>
      <c r="S229" s="48"/>
      <c r="T229" s="24"/>
      <c r="U229" s="46"/>
      <c r="V229" s="48"/>
      <c r="W229" s="24"/>
      <c r="X229" s="46"/>
      <c r="Y229" s="48"/>
      <c r="Z229" s="46"/>
      <c r="AA229" s="46"/>
      <c r="AB229" s="48"/>
      <c r="AC229" s="48"/>
      <c r="AD229" s="46"/>
    </row>
    <row r="230" spans="3:30" s="192" customFormat="1" ht="57" customHeight="1" x14ac:dyDescent="0.25">
      <c r="C230" s="230" t="s">
        <v>249</v>
      </c>
      <c r="D230" s="253">
        <v>0</v>
      </c>
      <c r="E230" s="233" t="s">
        <v>250</v>
      </c>
      <c r="F230" s="253" t="s">
        <v>103</v>
      </c>
      <c r="G230" s="230" t="s">
        <v>104</v>
      </c>
      <c r="H230" s="118">
        <v>0.22500000000000001</v>
      </c>
      <c r="J230" s="24"/>
      <c r="L230" s="46"/>
      <c r="M230" s="24"/>
      <c r="O230" s="46"/>
      <c r="P230" s="47"/>
      <c r="Q230" s="46"/>
      <c r="R230" s="46"/>
      <c r="S230" s="48"/>
      <c r="T230" s="24"/>
      <c r="U230" s="46"/>
      <c r="V230" s="48"/>
      <c r="W230" s="24"/>
      <c r="X230" s="46"/>
      <c r="Y230" s="48"/>
      <c r="Z230" s="46"/>
      <c r="AA230" s="46"/>
      <c r="AB230" s="48"/>
      <c r="AC230" s="48"/>
      <c r="AD230" s="46"/>
    </row>
    <row r="231" spans="3:30" s="192" customFormat="1" ht="15.75" customHeight="1" x14ac:dyDescent="0.25">
      <c r="C231" s="114" t="s">
        <v>91</v>
      </c>
      <c r="D231" s="261">
        <f>H99</f>
        <v>0.22500000000000001</v>
      </c>
      <c r="E231" s="262" t="str">
        <f>IF(D231&lt;0.5999,"NO SATISFACTORIO",(IF(D231&lt;0.8499,"PARCIALMENTE SATISFACTORIO","SATISFACTORIO")))</f>
        <v>NO SATISFACTORIO</v>
      </c>
      <c r="J231" s="24"/>
      <c r="L231" s="46"/>
      <c r="M231" s="24"/>
      <c r="O231" s="46"/>
      <c r="P231" s="47"/>
      <c r="Q231" s="46"/>
      <c r="R231" s="46"/>
      <c r="S231" s="48"/>
      <c r="T231" s="24"/>
      <c r="U231" s="46"/>
      <c r="V231" s="48"/>
      <c r="W231" s="24"/>
      <c r="X231" s="46"/>
      <c r="Y231" s="48"/>
      <c r="Z231" s="46"/>
      <c r="AA231" s="46"/>
      <c r="AB231" s="48"/>
      <c r="AC231" s="48"/>
      <c r="AD231" s="46"/>
    </row>
    <row r="232" spans="3:30" s="192" customFormat="1" ht="15.75" customHeight="1" x14ac:dyDescent="0.25">
      <c r="J232" s="24"/>
      <c r="L232" s="46"/>
      <c r="M232" s="24"/>
      <c r="O232" s="46"/>
      <c r="P232" s="47"/>
      <c r="Q232" s="46"/>
      <c r="R232" s="46"/>
      <c r="S232" s="48"/>
      <c r="T232" s="24"/>
      <c r="U232" s="46"/>
      <c r="V232" s="48"/>
      <c r="W232" s="24"/>
      <c r="X232" s="46"/>
      <c r="Y232" s="48"/>
      <c r="Z232" s="46"/>
      <c r="AA232" s="46"/>
      <c r="AB232" s="48"/>
      <c r="AC232" s="48"/>
      <c r="AD232" s="46"/>
    </row>
    <row r="233" spans="3:30" s="192" customFormat="1" ht="15.75" customHeight="1" x14ac:dyDescent="0.25">
      <c r="J233" s="24"/>
      <c r="L233" s="46"/>
      <c r="M233" s="24"/>
      <c r="O233" s="46"/>
      <c r="P233" s="47"/>
      <c r="Q233" s="46"/>
      <c r="R233" s="46"/>
      <c r="S233" s="48"/>
      <c r="T233" s="24"/>
      <c r="U233" s="46"/>
      <c r="V233" s="48"/>
      <c r="W233" s="24"/>
      <c r="X233" s="46"/>
      <c r="Y233" s="48"/>
      <c r="Z233" s="46"/>
      <c r="AA233" s="46"/>
      <c r="AB233" s="48"/>
      <c r="AC233" s="48"/>
      <c r="AD233" s="46"/>
    </row>
    <row r="234" spans="3:30" s="192" customFormat="1" ht="15.75" customHeight="1" x14ac:dyDescent="0.25">
      <c r="J234" s="24"/>
      <c r="L234" s="46"/>
      <c r="M234" s="24"/>
      <c r="O234" s="46"/>
      <c r="P234" s="47"/>
      <c r="Q234" s="46"/>
      <c r="R234" s="46"/>
      <c r="S234" s="48"/>
      <c r="T234" s="24"/>
      <c r="U234" s="46"/>
      <c r="V234" s="48"/>
      <c r="W234" s="24"/>
      <c r="X234" s="46"/>
      <c r="Y234" s="48"/>
      <c r="Z234" s="46"/>
      <c r="AA234" s="46"/>
      <c r="AB234" s="48"/>
      <c r="AC234" s="48"/>
      <c r="AD234" s="46"/>
    </row>
    <row r="235" spans="3:30" s="192" customFormat="1" ht="15.75" customHeight="1" x14ac:dyDescent="0.25">
      <c r="J235" s="24"/>
      <c r="L235" s="46"/>
      <c r="M235" s="24"/>
      <c r="O235" s="46"/>
      <c r="P235" s="47"/>
      <c r="Q235" s="46"/>
      <c r="R235" s="46"/>
      <c r="S235" s="48"/>
      <c r="T235" s="24"/>
      <c r="U235" s="46"/>
      <c r="V235" s="48"/>
      <c r="W235" s="24"/>
      <c r="X235" s="46"/>
      <c r="Y235" s="48"/>
      <c r="Z235" s="46"/>
      <c r="AA235" s="46"/>
      <c r="AB235" s="48"/>
      <c r="AC235" s="48"/>
      <c r="AD235" s="46"/>
    </row>
    <row r="236" spans="3:30" s="192" customFormat="1" ht="15.75" customHeight="1" x14ac:dyDescent="0.25">
      <c r="J236" s="24"/>
      <c r="L236" s="46"/>
      <c r="M236" s="24"/>
      <c r="O236" s="46"/>
      <c r="P236" s="47"/>
      <c r="Q236" s="46"/>
      <c r="R236" s="46"/>
      <c r="S236" s="48"/>
      <c r="T236" s="24"/>
      <c r="U236" s="46"/>
      <c r="V236" s="48"/>
      <c r="W236" s="24"/>
      <c r="X236" s="46"/>
      <c r="Y236" s="48"/>
      <c r="Z236" s="46"/>
      <c r="AA236" s="46"/>
      <c r="AB236" s="48"/>
      <c r="AC236" s="48"/>
      <c r="AD236" s="46"/>
    </row>
    <row r="237" spans="3:30" s="192" customFormat="1" ht="15.75" customHeight="1" x14ac:dyDescent="0.25">
      <c r="J237" s="24"/>
      <c r="L237" s="46"/>
      <c r="M237" s="24"/>
      <c r="O237" s="46"/>
      <c r="P237" s="47"/>
      <c r="Q237" s="46"/>
      <c r="R237" s="46"/>
      <c r="S237" s="48"/>
      <c r="T237" s="24"/>
      <c r="U237" s="46"/>
      <c r="V237" s="48"/>
      <c r="W237" s="24"/>
      <c r="X237" s="46"/>
      <c r="Y237" s="48"/>
      <c r="Z237" s="46"/>
      <c r="AA237" s="46"/>
      <c r="AB237" s="48"/>
      <c r="AC237" s="48"/>
      <c r="AD237" s="46"/>
    </row>
    <row r="238" spans="3:30" s="192" customFormat="1" ht="15.75" customHeight="1" x14ac:dyDescent="0.25">
      <c r="J238" s="24"/>
      <c r="L238" s="46"/>
      <c r="M238" s="24"/>
      <c r="O238" s="46"/>
      <c r="P238" s="47"/>
      <c r="Q238" s="46"/>
      <c r="R238" s="46"/>
      <c r="S238" s="48"/>
      <c r="T238" s="24"/>
      <c r="U238" s="46"/>
      <c r="V238" s="48"/>
      <c r="W238" s="24"/>
      <c r="X238" s="46"/>
      <c r="Y238" s="48"/>
      <c r="Z238" s="46"/>
      <c r="AA238" s="46"/>
      <c r="AB238" s="48"/>
      <c r="AC238" s="48"/>
      <c r="AD238" s="46"/>
    </row>
    <row r="239" spans="3:30" s="192" customFormat="1" ht="15.75" customHeight="1" x14ac:dyDescent="0.25">
      <c r="J239" s="24"/>
      <c r="L239" s="46"/>
      <c r="M239" s="24"/>
      <c r="O239" s="46"/>
      <c r="P239" s="47"/>
      <c r="Q239" s="46"/>
      <c r="R239" s="46"/>
      <c r="S239" s="48"/>
      <c r="T239" s="24"/>
      <c r="U239" s="46"/>
      <c r="V239" s="48"/>
      <c r="W239" s="24"/>
      <c r="X239" s="46"/>
      <c r="Y239" s="48"/>
      <c r="Z239" s="46"/>
      <c r="AA239" s="46"/>
      <c r="AB239" s="48"/>
      <c r="AC239" s="48"/>
      <c r="AD239" s="46"/>
    </row>
    <row r="240" spans="3:30" s="192" customFormat="1" ht="15.75" customHeight="1" x14ac:dyDescent="0.25">
      <c r="J240" s="24"/>
      <c r="L240" s="46"/>
      <c r="M240" s="24"/>
      <c r="O240" s="46"/>
      <c r="P240" s="47"/>
      <c r="Q240" s="46"/>
      <c r="R240" s="46"/>
      <c r="S240" s="48"/>
      <c r="T240" s="24"/>
      <c r="U240" s="46"/>
      <c r="V240" s="48"/>
      <c r="W240" s="24"/>
      <c r="X240" s="46"/>
      <c r="Y240" s="48"/>
      <c r="Z240" s="46"/>
      <c r="AA240" s="46"/>
      <c r="AB240" s="48"/>
      <c r="AC240" s="48"/>
      <c r="AD240" s="46"/>
    </row>
    <row r="241" spans="3:30" s="40" customFormat="1" ht="35.1" customHeight="1" x14ac:dyDescent="0.25">
      <c r="C241" s="297" t="s">
        <v>288</v>
      </c>
      <c r="D241" s="297"/>
      <c r="E241" s="297"/>
      <c r="F241" s="297"/>
      <c r="G241" s="297"/>
      <c r="H241" s="297"/>
      <c r="I241" s="297"/>
      <c r="J241" s="297"/>
      <c r="L241" s="41"/>
      <c r="M241" s="42"/>
      <c r="O241" s="41"/>
      <c r="P241" s="43"/>
      <c r="Q241" s="41"/>
      <c r="R241" s="41"/>
      <c r="S241" s="44"/>
      <c r="T241" s="42"/>
      <c r="U241" s="41"/>
      <c r="V241" s="44"/>
      <c r="W241" s="42"/>
      <c r="X241" s="41"/>
      <c r="Y241" s="44"/>
      <c r="Z241" s="41"/>
      <c r="AA241" s="41"/>
      <c r="AB241" s="44"/>
      <c r="AC241" s="44"/>
      <c r="AD241" s="41"/>
    </row>
    <row r="242" spans="3:30" s="74" customFormat="1" ht="35.1" customHeight="1" x14ac:dyDescent="0.25">
      <c r="C242" s="298" t="s">
        <v>289</v>
      </c>
      <c r="D242" s="298"/>
      <c r="E242" s="298"/>
      <c r="F242" s="298"/>
      <c r="G242" s="298"/>
      <c r="H242" s="298"/>
      <c r="J242" s="75"/>
      <c r="L242" s="76"/>
      <c r="M242" s="75"/>
      <c r="N242" s="77"/>
      <c r="O242" s="78"/>
      <c r="P242" s="79"/>
      <c r="Q242" s="78"/>
      <c r="R242" s="78"/>
      <c r="S242" s="80"/>
      <c r="T242" s="81"/>
      <c r="U242" s="78"/>
      <c r="V242" s="80"/>
      <c r="W242" s="81"/>
      <c r="X242" s="78"/>
      <c r="Y242" s="82"/>
      <c r="Z242" s="76"/>
      <c r="AA242" s="76"/>
      <c r="AB242" s="82"/>
      <c r="AC242" s="82"/>
      <c r="AD242" s="76"/>
    </row>
    <row r="243" spans="3:30" s="192" customFormat="1" ht="35.1" customHeight="1" x14ac:dyDescent="0.25">
      <c r="C243" s="189"/>
      <c r="D243" s="189"/>
      <c r="E243" s="189"/>
      <c r="F243" s="189"/>
      <c r="G243" s="189"/>
      <c r="H243" s="189"/>
      <c r="J243" s="24"/>
      <c r="L243" s="46"/>
      <c r="M243" s="24"/>
      <c r="N243" s="49"/>
      <c r="O243" s="60"/>
      <c r="P243" s="64"/>
      <c r="Q243" s="60"/>
      <c r="R243" s="60"/>
      <c r="S243" s="65"/>
      <c r="T243" s="59"/>
      <c r="U243" s="60"/>
      <c r="V243" s="65"/>
      <c r="W243" s="59"/>
      <c r="X243" s="60"/>
      <c r="Y243" s="48"/>
      <c r="Z243" s="46"/>
      <c r="AA243" s="46"/>
      <c r="AB243" s="48"/>
      <c r="AC243" s="48"/>
      <c r="AD243" s="46"/>
    </row>
    <row r="244" spans="3:30" s="192" customFormat="1" ht="35.1" customHeight="1" x14ac:dyDescent="0.25">
      <c r="C244" s="274" t="s">
        <v>251</v>
      </c>
      <c r="D244" s="274"/>
      <c r="E244" s="274"/>
      <c r="F244" s="274"/>
      <c r="G244" s="274" t="s">
        <v>252</v>
      </c>
      <c r="H244" s="274"/>
      <c r="J244" s="24"/>
      <c r="L244" s="46"/>
      <c r="M244" s="24"/>
      <c r="N244" s="49"/>
      <c r="O244" s="60"/>
      <c r="P244" s="64"/>
      <c r="Q244" s="60"/>
      <c r="R244" s="60"/>
      <c r="S244" s="65"/>
      <c r="T244" s="59"/>
      <c r="U244" s="60"/>
      <c r="V244" s="65"/>
      <c r="W244" s="59"/>
      <c r="X244" s="60"/>
      <c r="Y244" s="48"/>
      <c r="Z244" s="46"/>
      <c r="AA244" s="46"/>
      <c r="AB244" s="48"/>
      <c r="AC244" s="48"/>
      <c r="AD244" s="46"/>
    </row>
    <row r="245" spans="3:30" s="192" customFormat="1" ht="35.1" customHeight="1" x14ac:dyDescent="0.25">
      <c r="C245" s="207" t="s">
        <v>27</v>
      </c>
      <c r="D245" s="274" t="s">
        <v>42</v>
      </c>
      <c r="E245" s="274"/>
      <c r="F245" s="274"/>
      <c r="G245" s="274"/>
      <c r="H245" s="274"/>
      <c r="I245" s="24"/>
      <c r="J245" s="24"/>
      <c r="L245" s="46"/>
      <c r="M245" s="24"/>
      <c r="N245" s="49"/>
      <c r="O245" s="60"/>
      <c r="P245" s="64"/>
      <c r="Q245" s="60"/>
      <c r="R245" s="60"/>
      <c r="S245" s="65"/>
      <c r="T245" s="59"/>
      <c r="U245" s="60"/>
      <c r="V245" s="65"/>
      <c r="W245" s="59"/>
      <c r="X245" s="60"/>
      <c r="Y245" s="48"/>
      <c r="Z245" s="46"/>
      <c r="AA245" s="46"/>
      <c r="AB245" s="48"/>
      <c r="AC245" s="48"/>
      <c r="AD245" s="46"/>
    </row>
    <row r="246" spans="3:30" s="192" customFormat="1" ht="35.1" customHeight="1" x14ac:dyDescent="0.25">
      <c r="C246" s="125" t="s">
        <v>253</v>
      </c>
      <c r="D246" s="281" t="s">
        <v>254</v>
      </c>
      <c r="E246" s="281"/>
      <c r="F246" s="281"/>
      <c r="G246" s="278">
        <v>5</v>
      </c>
      <c r="H246" s="278"/>
      <c r="J246" s="24"/>
      <c r="L246" s="46"/>
      <c r="M246" s="24"/>
      <c r="N246" s="49"/>
      <c r="O246" s="60"/>
      <c r="P246" s="64"/>
      <c r="Q246" s="60"/>
      <c r="V246" s="65"/>
      <c r="AA246" s="46"/>
      <c r="AB246" s="48"/>
      <c r="AC246" s="48"/>
      <c r="AD246" s="46"/>
    </row>
    <row r="247" spans="3:30" s="192" customFormat="1" ht="35.1" customHeight="1" x14ac:dyDescent="0.25">
      <c r="C247" s="219" t="s">
        <v>255</v>
      </c>
      <c r="D247" s="279" t="s">
        <v>256</v>
      </c>
      <c r="E247" s="279"/>
      <c r="F247" s="279"/>
      <c r="G247" s="280">
        <v>3</v>
      </c>
      <c r="H247" s="280"/>
      <c r="N247" s="49"/>
      <c r="S247" s="65"/>
      <c r="T247" s="59"/>
      <c r="U247" s="60"/>
      <c r="V247" s="65"/>
      <c r="W247" s="59"/>
      <c r="X247" s="60"/>
      <c r="Y247" s="48"/>
      <c r="Z247" s="46"/>
      <c r="AA247" s="46"/>
      <c r="AB247" s="48"/>
      <c r="AC247" s="48"/>
      <c r="AD247" s="46"/>
    </row>
    <row r="248" spans="3:30" s="192" customFormat="1" ht="35.1" customHeight="1" x14ac:dyDescent="0.25">
      <c r="C248" s="125" t="s">
        <v>257</v>
      </c>
      <c r="D248" s="281" t="s">
        <v>258</v>
      </c>
      <c r="E248" s="281"/>
      <c r="F248" s="281"/>
      <c r="G248" s="278">
        <v>1</v>
      </c>
      <c r="H248" s="278"/>
      <c r="J248" s="24"/>
      <c r="L248" s="46"/>
      <c r="M248" s="24"/>
      <c r="N248" s="49"/>
      <c r="O248" s="60"/>
      <c r="P248" s="64"/>
      <c r="Q248" s="60"/>
      <c r="R248" s="60"/>
      <c r="S248" s="65"/>
      <c r="T248" s="59"/>
      <c r="U248" s="60"/>
      <c r="V248" s="65"/>
      <c r="W248" s="59"/>
      <c r="X248" s="60"/>
      <c r="Y248" s="48"/>
      <c r="Z248" s="46"/>
      <c r="AA248" s="46"/>
      <c r="AB248" s="48"/>
      <c r="AC248" s="48"/>
      <c r="AD248" s="46"/>
    </row>
    <row r="249" spans="3:30" s="192" customFormat="1" ht="35.1" customHeight="1" x14ac:dyDescent="0.25">
      <c r="C249" s="45"/>
      <c r="E249" s="45"/>
      <c r="J249" s="24"/>
      <c r="L249" s="46"/>
      <c r="M249" s="24"/>
      <c r="N249" s="49"/>
      <c r="O249" s="60"/>
      <c r="P249" s="64"/>
      <c r="Q249" s="60"/>
      <c r="R249" s="60"/>
      <c r="S249" s="65"/>
      <c r="T249" s="59"/>
      <c r="U249" s="60"/>
      <c r="V249" s="65"/>
      <c r="W249" s="59"/>
      <c r="X249" s="60"/>
      <c r="Y249" s="48"/>
      <c r="Z249" s="46"/>
      <c r="AA249" s="46"/>
      <c r="AB249" s="48"/>
      <c r="AC249" s="48"/>
      <c r="AD249" s="46"/>
    </row>
    <row r="250" spans="3:30" s="192" customFormat="1" ht="24.75" customHeight="1" x14ac:dyDescent="0.25">
      <c r="C250" s="45"/>
      <c r="E250" s="45"/>
      <c r="R250" s="60"/>
      <c r="S250" s="65"/>
      <c r="T250" s="59"/>
      <c r="U250" s="60"/>
      <c r="V250" s="65"/>
      <c r="W250" s="24"/>
      <c r="X250" s="46"/>
      <c r="Y250" s="48"/>
      <c r="Z250" s="46"/>
      <c r="AA250" s="46"/>
      <c r="AB250" s="48"/>
      <c r="AC250" s="48"/>
      <c r="AD250" s="46"/>
    </row>
    <row r="251" spans="3:30" s="192" customFormat="1" ht="35.1" customHeight="1" x14ac:dyDescent="0.25">
      <c r="H251" s="24"/>
      <c r="J251" s="24"/>
      <c r="R251" s="65"/>
      <c r="S251" s="65"/>
      <c r="U251" s="46"/>
      <c r="V251" s="48"/>
      <c r="W251" s="24"/>
      <c r="X251" s="46"/>
      <c r="Y251" s="48"/>
      <c r="Z251" s="46"/>
      <c r="AA251" s="46"/>
    </row>
    <row r="252" spans="3:30" s="192" customFormat="1" ht="35.1" customHeight="1" x14ac:dyDescent="0.25">
      <c r="C252" s="325" t="s">
        <v>13</v>
      </c>
      <c r="D252" s="325"/>
      <c r="E252" s="325"/>
      <c r="F252" s="326" t="s">
        <v>290</v>
      </c>
      <c r="G252" s="311" t="s">
        <v>291</v>
      </c>
      <c r="H252" s="311"/>
      <c r="I252" s="311"/>
      <c r="J252" s="157"/>
      <c r="K252" s="113"/>
      <c r="L252" s="120"/>
      <c r="M252" s="157"/>
      <c r="N252" s="113"/>
      <c r="R252" s="65"/>
      <c r="S252" s="65"/>
      <c r="U252" s="46"/>
      <c r="V252" s="48"/>
      <c r="W252" s="24"/>
      <c r="X252" s="46"/>
      <c r="Y252" s="48"/>
      <c r="Z252" s="46"/>
      <c r="AA252" s="46"/>
    </row>
    <row r="253" spans="3:30" s="192" customFormat="1" ht="35.1" customHeight="1" x14ac:dyDescent="0.25">
      <c r="C253" s="325"/>
      <c r="D253" s="325"/>
      <c r="E253" s="325"/>
      <c r="F253" s="326"/>
      <c r="G253" s="237" t="s">
        <v>292</v>
      </c>
      <c r="H253" s="237" t="s">
        <v>293</v>
      </c>
      <c r="I253" s="237" t="s">
        <v>294</v>
      </c>
      <c r="J253" s="157" t="s">
        <v>295</v>
      </c>
      <c r="K253" s="113" t="s">
        <v>296</v>
      </c>
      <c r="L253" s="120" t="s">
        <v>297</v>
      </c>
      <c r="M253" s="157" t="s">
        <v>298</v>
      </c>
      <c r="N253" s="113" t="s">
        <v>299</v>
      </c>
      <c r="R253" s="65"/>
      <c r="S253" s="65"/>
      <c r="U253" s="46"/>
      <c r="V253" s="48"/>
      <c r="W253" s="24"/>
      <c r="X253" s="46"/>
      <c r="Y253" s="48"/>
      <c r="Z253" s="46"/>
      <c r="AA253" s="46"/>
    </row>
    <row r="254" spans="3:30" s="192" customFormat="1" ht="35.1" customHeight="1" x14ac:dyDescent="0.25">
      <c r="C254" s="312" t="s">
        <v>307</v>
      </c>
      <c r="D254" s="312"/>
      <c r="E254" s="312"/>
      <c r="F254" s="158">
        <v>0.84106000000000003</v>
      </c>
      <c r="G254" s="238">
        <v>1610</v>
      </c>
      <c r="H254" s="239">
        <v>201</v>
      </c>
      <c r="I254" s="238">
        <v>119</v>
      </c>
      <c r="J254" s="173">
        <v>6</v>
      </c>
      <c r="K254" s="113">
        <v>0.79178999999999999</v>
      </c>
      <c r="L254" s="174">
        <v>39215</v>
      </c>
      <c r="M254" s="173">
        <v>1971</v>
      </c>
      <c r="N254" s="113">
        <v>6798</v>
      </c>
      <c r="R254" s="65"/>
      <c r="S254" s="65"/>
      <c r="U254" s="46"/>
      <c r="V254" s="48"/>
      <c r="W254" s="24"/>
      <c r="X254" s="46"/>
      <c r="Y254" s="48"/>
      <c r="Z254" s="46"/>
      <c r="AA254" s="46"/>
    </row>
    <row r="255" spans="3:30" s="192" customFormat="1" ht="35.1" customHeight="1" x14ac:dyDescent="0.25">
      <c r="C255" s="312" t="s">
        <v>308</v>
      </c>
      <c r="D255" s="312"/>
      <c r="E255" s="312"/>
      <c r="F255" s="158">
        <v>0.88044</v>
      </c>
      <c r="G255" s="238">
        <v>7145</v>
      </c>
      <c r="H255" s="239">
        <v>393</v>
      </c>
      <c r="I255" s="238">
        <v>407</v>
      </c>
      <c r="J255" s="173">
        <v>6</v>
      </c>
      <c r="K255" s="113">
        <v>0.79178999999999999</v>
      </c>
      <c r="L255" s="174">
        <v>39215</v>
      </c>
      <c r="M255" s="173">
        <v>1971</v>
      </c>
      <c r="N255" s="113">
        <v>6798</v>
      </c>
      <c r="R255" s="65"/>
      <c r="S255" s="65"/>
      <c r="U255" s="46"/>
      <c r="V255" s="48"/>
      <c r="W255" s="24"/>
      <c r="X255" s="46"/>
      <c r="Y255" s="48"/>
      <c r="Z255" s="46"/>
      <c r="AA255" s="46"/>
    </row>
    <row r="256" spans="3:30" s="192" customFormat="1" ht="35.1" customHeight="1" x14ac:dyDescent="0.25">
      <c r="C256" s="312" t="s">
        <v>309</v>
      </c>
      <c r="D256" s="312"/>
      <c r="E256" s="312"/>
      <c r="F256" s="158">
        <v>0.88131000000000004</v>
      </c>
      <c r="G256" s="238">
        <v>5515</v>
      </c>
      <c r="H256" s="239">
        <v>48</v>
      </c>
      <c r="I256" s="238">
        <v>236</v>
      </c>
      <c r="J256" s="173">
        <v>6</v>
      </c>
      <c r="K256" s="113">
        <v>0.79178999999999999</v>
      </c>
      <c r="L256" s="174">
        <v>39215</v>
      </c>
      <c r="M256" s="173">
        <v>1971</v>
      </c>
      <c r="N256" s="113">
        <v>6798</v>
      </c>
      <c r="R256" s="65"/>
      <c r="S256" s="65"/>
      <c r="U256" s="46"/>
      <c r="V256" s="48"/>
      <c r="W256" s="24"/>
      <c r="X256" s="46"/>
      <c r="Y256" s="48"/>
      <c r="Z256" s="46"/>
      <c r="AA256" s="46"/>
    </row>
    <row r="257" spans="3:30" s="192" customFormat="1" ht="35.1" customHeight="1" x14ac:dyDescent="0.25">
      <c r="C257" s="312" t="s">
        <v>310</v>
      </c>
      <c r="D257" s="312"/>
      <c r="E257" s="312"/>
      <c r="F257" s="158">
        <v>0.83762999999999999</v>
      </c>
      <c r="G257" s="238">
        <v>7860</v>
      </c>
      <c r="H257" s="239">
        <v>192</v>
      </c>
      <c r="I257" s="238">
        <v>980</v>
      </c>
      <c r="J257" s="173">
        <v>6</v>
      </c>
      <c r="K257" s="113">
        <v>0.79178999999999999</v>
      </c>
      <c r="L257" s="174">
        <v>39215</v>
      </c>
      <c r="M257" s="173">
        <v>1971</v>
      </c>
      <c r="N257" s="113">
        <v>6798</v>
      </c>
      <c r="R257" s="65"/>
      <c r="S257" s="65"/>
      <c r="U257" s="46"/>
      <c r="V257" s="48"/>
      <c r="W257" s="24"/>
      <c r="X257" s="46"/>
      <c r="Y257" s="48"/>
      <c r="Z257" s="46"/>
      <c r="AA257" s="46"/>
    </row>
    <row r="258" spans="3:30" s="192" customFormat="1" ht="35.1" customHeight="1" x14ac:dyDescent="0.25">
      <c r="C258" s="312" t="s">
        <v>311</v>
      </c>
      <c r="D258" s="312"/>
      <c r="E258" s="312"/>
      <c r="F258" s="158">
        <v>0.77795999999999998</v>
      </c>
      <c r="G258" s="238">
        <v>10660</v>
      </c>
      <c r="H258" s="239">
        <v>231</v>
      </c>
      <c r="I258" s="238">
        <v>304</v>
      </c>
      <c r="J258" s="173">
        <v>6</v>
      </c>
      <c r="K258" s="113">
        <v>0.79178999999999999</v>
      </c>
      <c r="L258" s="174">
        <v>39215</v>
      </c>
      <c r="M258" s="173">
        <v>1971</v>
      </c>
      <c r="N258" s="113">
        <v>6798</v>
      </c>
      <c r="R258" s="65"/>
      <c r="S258" s="65"/>
      <c r="U258" s="46"/>
      <c r="V258" s="48"/>
      <c r="W258" s="24"/>
      <c r="X258" s="46"/>
      <c r="Y258" s="48"/>
      <c r="Z258" s="46"/>
      <c r="AA258" s="46"/>
    </row>
    <row r="259" spans="3:30" s="192" customFormat="1" ht="35.1" customHeight="1" x14ac:dyDescent="0.25">
      <c r="C259" s="312" t="s">
        <v>312</v>
      </c>
      <c r="D259" s="312"/>
      <c r="E259" s="312"/>
      <c r="F259" s="158">
        <v>0.53234999999999999</v>
      </c>
      <c r="G259" s="238">
        <v>6425</v>
      </c>
      <c r="H259" s="239">
        <v>906</v>
      </c>
      <c r="I259" s="238">
        <v>4752</v>
      </c>
      <c r="J259" s="173">
        <v>6</v>
      </c>
      <c r="K259" s="113">
        <v>0.79178999999999999</v>
      </c>
      <c r="L259" s="174">
        <v>39215</v>
      </c>
      <c r="M259" s="173">
        <v>1971</v>
      </c>
      <c r="N259" s="113">
        <v>6798</v>
      </c>
      <c r="R259" s="65"/>
      <c r="S259" s="65"/>
      <c r="U259" s="46"/>
      <c r="V259" s="48"/>
      <c r="W259" s="24"/>
      <c r="X259" s="46"/>
      <c r="Y259" s="48"/>
      <c r="Z259" s="46"/>
      <c r="AA259" s="46"/>
    </row>
    <row r="260" spans="3:30" s="192" customFormat="1" ht="35.1" customHeight="1" x14ac:dyDescent="0.25">
      <c r="D260" s="254" t="s">
        <v>259</v>
      </c>
      <c r="E260" s="255"/>
      <c r="F260" s="256">
        <f>K254</f>
        <v>0.79178999999999999</v>
      </c>
      <c r="G260" s="257">
        <f>L254</f>
        <v>39215</v>
      </c>
      <c r="H260" s="257">
        <f>M254</f>
        <v>1971</v>
      </c>
      <c r="I260" s="257">
        <f>N254</f>
        <v>6798</v>
      </c>
      <c r="J260" s="157"/>
      <c r="K260" s="113"/>
      <c r="L260" s="120"/>
      <c r="M260" s="157"/>
      <c r="N260" s="113"/>
      <c r="R260" s="65"/>
      <c r="S260" s="65"/>
      <c r="U260" s="46"/>
      <c r="V260" s="48"/>
      <c r="W260" s="24"/>
      <c r="X260" s="46"/>
      <c r="Y260" s="48"/>
      <c r="Z260" s="46"/>
      <c r="AA260" s="46"/>
    </row>
    <row r="261" spans="3:30" s="192" customFormat="1" ht="35.1" customHeight="1" x14ac:dyDescent="0.25">
      <c r="H261" s="24"/>
      <c r="J261" s="24"/>
      <c r="L261" s="120"/>
      <c r="M261" s="157"/>
      <c r="N261" s="113"/>
      <c r="R261" s="65"/>
      <c r="S261" s="65"/>
      <c r="U261" s="46"/>
      <c r="V261" s="48"/>
      <c r="W261" s="24"/>
      <c r="X261" s="46"/>
      <c r="Y261" s="48"/>
      <c r="Z261" s="46"/>
      <c r="AA261" s="46"/>
    </row>
    <row r="262" spans="3:30" s="192" customFormat="1" ht="35.1" customHeight="1" x14ac:dyDescent="0.25">
      <c r="C262" s="285" t="s">
        <v>301</v>
      </c>
      <c r="D262" s="285"/>
      <c r="E262" s="285"/>
      <c r="F262" s="285"/>
      <c r="G262" s="285"/>
      <c r="H262" s="24"/>
      <c r="I262" s="286" t="s">
        <v>260</v>
      </c>
      <c r="J262" s="286"/>
      <c r="K262" s="286"/>
      <c r="L262" s="286"/>
      <c r="M262" s="286"/>
      <c r="S262" s="48"/>
      <c r="T262" s="46"/>
      <c r="U262" s="60"/>
      <c r="V262" s="48"/>
      <c r="W262" s="24"/>
      <c r="X262" s="46"/>
      <c r="Y262" s="48"/>
      <c r="Z262" s="46"/>
      <c r="AA262" s="46"/>
    </row>
    <row r="263" spans="3:30" s="192" customFormat="1" ht="37.5" customHeight="1" x14ac:dyDescent="0.25">
      <c r="C263" s="187" t="s">
        <v>300</v>
      </c>
      <c r="D263" s="187" t="s">
        <v>261</v>
      </c>
      <c r="E263" s="187" t="s">
        <v>253</v>
      </c>
      <c r="F263" s="187" t="s">
        <v>255</v>
      </c>
      <c r="G263" s="187" t="s">
        <v>257</v>
      </c>
      <c r="J263" s="24"/>
      <c r="L263" s="46"/>
      <c r="M263" s="24"/>
      <c r="O263" s="46"/>
      <c r="P263" s="47"/>
      <c r="Q263" s="46"/>
      <c r="R263" s="46"/>
      <c r="S263" s="48"/>
      <c r="T263" s="24"/>
      <c r="U263" s="46"/>
      <c r="V263" s="48"/>
      <c r="W263" s="24"/>
      <c r="X263" s="46"/>
      <c r="Y263" s="48"/>
      <c r="Z263" s="46"/>
      <c r="AA263" s="46"/>
      <c r="AB263" s="48"/>
      <c r="AC263" s="48"/>
      <c r="AD263" s="46"/>
    </row>
    <row r="264" spans="3:30" s="192" customFormat="1" ht="35.1" customHeight="1" x14ac:dyDescent="0.25">
      <c r="C264" s="159">
        <f>J254</f>
        <v>6</v>
      </c>
      <c r="D264" s="159">
        <f>G260+H260+I260</f>
        <v>47984</v>
      </c>
      <c r="E264" s="160">
        <f>G260</f>
        <v>39215</v>
      </c>
      <c r="F264" s="160">
        <f>H260</f>
        <v>1971</v>
      </c>
      <c r="G264" s="160">
        <f>I260</f>
        <v>6798</v>
      </c>
      <c r="H264" s="123"/>
      <c r="J264" s="24"/>
      <c r="L264" s="46"/>
      <c r="M264" s="24"/>
      <c r="N264" s="49"/>
      <c r="O264" s="60"/>
      <c r="P264" s="64"/>
      <c r="Q264" s="60"/>
      <c r="R264" s="60"/>
      <c r="S264" s="65"/>
      <c r="T264" s="59"/>
      <c r="U264" s="46"/>
      <c r="V264" s="65"/>
      <c r="W264" s="59"/>
      <c r="X264" s="60"/>
      <c r="Y264" s="48"/>
      <c r="Z264" s="46"/>
      <c r="AA264" s="46"/>
      <c r="AB264" s="48"/>
      <c r="AC264" s="48"/>
      <c r="AD264" s="46"/>
    </row>
    <row r="265" spans="3:30" s="192" customFormat="1" ht="35.25" customHeight="1" x14ac:dyDescent="0.25">
      <c r="L265" s="46"/>
      <c r="M265" s="24"/>
      <c r="O265" s="46"/>
      <c r="P265" s="47"/>
      <c r="Q265" s="46"/>
      <c r="R265" s="46"/>
      <c r="S265" s="48"/>
      <c r="T265" s="24"/>
      <c r="U265" s="46"/>
      <c r="V265" s="48"/>
      <c r="W265" s="24"/>
      <c r="X265" s="46"/>
      <c r="Y265" s="48"/>
      <c r="Z265" s="46"/>
      <c r="AA265" s="46"/>
      <c r="AB265" s="48"/>
      <c r="AC265" s="48"/>
      <c r="AD265" s="46"/>
    </row>
    <row r="266" spans="3:30" s="192" customFormat="1" ht="35.25" customHeight="1" x14ac:dyDescent="0.25">
      <c r="H266" s="20"/>
      <c r="L266" s="46"/>
      <c r="M266" s="24"/>
      <c r="O266" s="46"/>
      <c r="P266" s="47"/>
      <c r="Q266" s="46"/>
      <c r="R266" s="46"/>
      <c r="S266" s="48"/>
      <c r="T266" s="24"/>
      <c r="U266" s="46"/>
      <c r="V266" s="48"/>
      <c r="W266" s="24"/>
      <c r="X266" s="46"/>
      <c r="Y266" s="48"/>
      <c r="Z266" s="46"/>
      <c r="AA266" s="46"/>
      <c r="AB266" s="48"/>
      <c r="AC266" s="48"/>
      <c r="AD266" s="46"/>
    </row>
    <row r="267" spans="3:30" s="192" customFormat="1" ht="85.5" customHeight="1" x14ac:dyDescent="0.25">
      <c r="H267" s="24"/>
      <c r="I267" s="124"/>
      <c r="L267" s="46"/>
      <c r="M267" s="24"/>
      <c r="O267" s="46"/>
      <c r="P267" s="47"/>
      <c r="Q267" s="46"/>
      <c r="R267" s="46"/>
      <c r="S267" s="48"/>
      <c r="T267" s="24"/>
      <c r="U267" s="46"/>
      <c r="V267" s="48"/>
      <c r="W267" s="24"/>
      <c r="X267" s="46"/>
      <c r="Y267" s="48"/>
      <c r="Z267" s="46"/>
      <c r="AA267" s="46"/>
      <c r="AB267" s="48"/>
      <c r="AC267" s="48"/>
      <c r="AD267" s="46"/>
    </row>
    <row r="268" spans="3:30" s="192" customFormat="1" ht="15.75" customHeight="1" x14ac:dyDescent="0.25">
      <c r="J268" s="24"/>
      <c r="L268" s="46"/>
      <c r="M268" s="24"/>
      <c r="O268" s="46"/>
      <c r="P268" s="47"/>
      <c r="Q268" s="46"/>
      <c r="R268" s="46"/>
      <c r="S268" s="48"/>
      <c r="T268" s="24"/>
      <c r="U268" s="46"/>
      <c r="V268" s="48"/>
      <c r="W268" s="24"/>
      <c r="X268" s="46"/>
      <c r="Y268" s="48"/>
      <c r="Z268" s="46"/>
      <c r="AA268" s="46"/>
      <c r="AB268" s="48"/>
      <c r="AC268" s="48"/>
      <c r="AD268" s="46"/>
    </row>
    <row r="269" spans="3:30" s="192" customFormat="1" ht="15.75" customHeight="1" x14ac:dyDescent="0.25">
      <c r="J269" s="24"/>
      <c r="L269" s="46"/>
      <c r="M269" s="24"/>
      <c r="O269" s="46"/>
      <c r="P269" s="47"/>
      <c r="Q269" s="46"/>
      <c r="R269" s="46"/>
      <c r="S269" s="48"/>
      <c r="T269" s="24"/>
      <c r="U269" s="46"/>
      <c r="V269" s="48"/>
      <c r="W269" s="24"/>
      <c r="X269" s="46"/>
      <c r="Y269" s="48"/>
      <c r="Z269" s="46"/>
      <c r="AA269" s="46"/>
      <c r="AB269" s="48"/>
      <c r="AC269" s="48"/>
      <c r="AD269" s="46"/>
    </row>
    <row r="270" spans="3:30" s="40" customFormat="1" ht="35.1" customHeight="1" x14ac:dyDescent="0.25">
      <c r="C270" s="287" t="s">
        <v>262</v>
      </c>
      <c r="D270" s="287"/>
      <c r="E270" s="287"/>
      <c r="F270" s="287"/>
      <c r="G270" s="287"/>
      <c r="H270" s="287"/>
      <c r="I270" s="191"/>
      <c r="J270" s="42"/>
      <c r="L270" s="41"/>
      <c r="M270" s="42"/>
      <c r="O270" s="41"/>
      <c r="P270" s="43"/>
      <c r="Q270" s="41"/>
      <c r="R270" s="41"/>
      <c r="S270" s="44"/>
      <c r="T270" s="42"/>
      <c r="U270" s="41"/>
      <c r="V270" s="44"/>
      <c r="W270" s="42"/>
      <c r="X270" s="41"/>
      <c r="Y270" s="44"/>
      <c r="Z270" s="41"/>
      <c r="AA270" s="41"/>
      <c r="AB270" s="44"/>
      <c r="AC270" s="44"/>
      <c r="AD270" s="41"/>
    </row>
    <row r="271" spans="3:30" s="192" customFormat="1" ht="35.1" customHeight="1" x14ac:dyDescent="0.25">
      <c r="J271" s="24"/>
      <c r="L271" s="46"/>
      <c r="M271" s="24"/>
      <c r="N271" s="49"/>
      <c r="O271" s="60"/>
      <c r="P271" s="64"/>
      <c r="Q271" s="60"/>
      <c r="R271" s="60"/>
      <c r="S271" s="65"/>
      <c r="T271" s="59"/>
      <c r="U271" s="60"/>
      <c r="V271" s="65"/>
      <c r="W271" s="59"/>
      <c r="X271" s="60"/>
      <c r="Y271" s="48"/>
      <c r="Z271" s="46"/>
      <c r="AA271" s="46"/>
      <c r="AB271" s="48"/>
      <c r="AC271" s="48"/>
      <c r="AD271" s="46"/>
    </row>
    <row r="272" spans="3:30" s="192" customFormat="1" ht="35.1" customHeight="1" x14ac:dyDescent="0.25">
      <c r="C272" s="207" t="s">
        <v>263</v>
      </c>
      <c r="D272" s="274" t="s">
        <v>264</v>
      </c>
      <c r="E272" s="274"/>
      <c r="J272" s="24"/>
      <c r="K272" s="24"/>
      <c r="M272" s="24"/>
      <c r="N272" s="48"/>
      <c r="O272" s="46"/>
      <c r="P272" s="47"/>
      <c r="Q272" s="46"/>
      <c r="R272" s="46"/>
      <c r="S272" s="48"/>
      <c r="T272" s="24"/>
      <c r="U272" s="46"/>
      <c r="V272" s="48"/>
      <c r="W272" s="24"/>
      <c r="X272" s="46"/>
      <c r="Y272" s="48"/>
      <c r="Z272" s="46"/>
      <c r="AA272" s="46"/>
    </row>
    <row r="273" spans="3:1026" s="192" customFormat="1" ht="15.75" customHeight="1" x14ac:dyDescent="0.25">
      <c r="C273" s="288" t="s">
        <v>265</v>
      </c>
      <c r="D273" s="289">
        <f>F260</f>
        <v>0.79178999999999999</v>
      </c>
      <c r="E273" s="290" t="str">
        <f>IF(D273 &gt;= 0.85,C278,IF(D273&lt;=0.59,C280,C279))</f>
        <v>PARCIALMENTE SATISFACTORIO.</v>
      </c>
      <c r="J273" s="24"/>
      <c r="L273" s="46"/>
      <c r="M273" s="24"/>
      <c r="O273" s="46"/>
      <c r="P273" s="47"/>
      <c r="Q273" s="46"/>
      <c r="R273" s="46"/>
      <c r="S273" s="48"/>
      <c r="T273" s="24"/>
      <c r="U273" s="46"/>
      <c r="V273" s="48"/>
      <c r="W273" s="24"/>
      <c r="X273" s="46"/>
      <c r="Y273" s="48"/>
      <c r="Z273" s="46"/>
      <c r="AA273" s="46"/>
      <c r="AB273" s="48"/>
      <c r="AC273" s="48"/>
      <c r="AD273" s="46"/>
    </row>
    <row r="274" spans="3:1026" s="192" customFormat="1" ht="15.75" customHeight="1" x14ac:dyDescent="0.25">
      <c r="C274" s="288"/>
      <c r="D274" s="289"/>
      <c r="E274" s="290"/>
      <c r="J274" s="24"/>
      <c r="L274" s="46"/>
      <c r="M274" s="24"/>
      <c r="O274" s="46"/>
      <c r="P274" s="47"/>
      <c r="Q274" s="46"/>
      <c r="R274" s="46"/>
      <c r="S274" s="48"/>
      <c r="T274" s="24"/>
      <c r="U274" s="46"/>
      <c r="V274" s="48"/>
      <c r="W274" s="24"/>
      <c r="X274" s="46"/>
      <c r="Y274" s="48"/>
      <c r="Z274" s="46"/>
      <c r="AA274" s="46"/>
      <c r="AB274" s="48"/>
      <c r="AC274" s="48"/>
      <c r="AD274" s="46"/>
    </row>
    <row r="275" spans="3:1026" s="192" customFormat="1" ht="14.25" customHeight="1" x14ac:dyDescent="0.25">
      <c r="J275" s="24"/>
      <c r="L275" s="46"/>
      <c r="M275" s="24"/>
      <c r="O275" s="46"/>
      <c r="P275" s="47"/>
      <c r="Q275" s="46"/>
      <c r="R275" s="46"/>
      <c r="S275" s="48"/>
      <c r="T275" s="24"/>
      <c r="U275" s="46"/>
      <c r="V275" s="48"/>
      <c r="W275" s="24"/>
      <c r="X275" s="46"/>
      <c r="Y275" s="48"/>
      <c r="Z275" s="46"/>
      <c r="AA275" s="46"/>
      <c r="AB275" s="48"/>
      <c r="AC275" s="48"/>
      <c r="AD275" s="46"/>
    </row>
    <row r="276" spans="3:1026" s="192" customFormat="1" ht="35.1" customHeight="1" x14ac:dyDescent="0.25">
      <c r="C276" s="282"/>
      <c r="D276" s="282"/>
      <c r="E276" s="282"/>
      <c r="F276" s="282"/>
      <c r="G276" s="282"/>
      <c r="H276" s="282"/>
      <c r="I276" s="189"/>
      <c r="J276" s="24"/>
      <c r="L276" s="46"/>
      <c r="M276" s="24"/>
      <c r="O276" s="46"/>
      <c r="P276" s="47"/>
      <c r="Q276" s="46"/>
      <c r="R276" s="46"/>
      <c r="S276" s="48"/>
      <c r="T276" s="24"/>
      <c r="U276" s="46"/>
      <c r="V276" s="48"/>
      <c r="W276" s="24"/>
      <c r="X276" s="46"/>
      <c r="Y276" s="48"/>
      <c r="Z276" s="46"/>
      <c r="AA276" s="46"/>
      <c r="AB276" s="48"/>
      <c r="AC276" s="48"/>
      <c r="AD276" s="46"/>
    </row>
    <row r="277" spans="3:1026" s="192" customFormat="1" ht="15.75" customHeight="1" x14ac:dyDescent="0.25">
      <c r="C277" s="187" t="s">
        <v>27</v>
      </c>
      <c r="D277" s="187" t="s">
        <v>28</v>
      </c>
      <c r="E277" s="187" t="s">
        <v>29</v>
      </c>
      <c r="J277" s="24"/>
      <c r="L277" s="46"/>
      <c r="M277" s="24"/>
      <c r="O277" s="46"/>
      <c r="P277" s="47"/>
      <c r="Q277" s="46"/>
      <c r="R277" s="46"/>
      <c r="S277" s="48"/>
      <c r="T277" s="24"/>
      <c r="U277" s="46"/>
      <c r="V277" s="48"/>
      <c r="W277" s="24"/>
      <c r="X277" s="46"/>
      <c r="Y277" s="48"/>
      <c r="Z277" s="46"/>
      <c r="AA277" s="46"/>
      <c r="AB277" s="48"/>
      <c r="AC277" s="48"/>
      <c r="AD277" s="46"/>
    </row>
    <row r="278" spans="3:1026" s="192" customFormat="1" ht="32.25" customHeight="1" x14ac:dyDescent="0.25">
      <c r="C278" s="125" t="s">
        <v>69</v>
      </c>
      <c r="D278" s="67" t="s">
        <v>31</v>
      </c>
      <c r="E278" s="68"/>
      <c r="J278" s="24"/>
      <c r="L278" s="46"/>
      <c r="M278" s="24"/>
      <c r="O278" s="46"/>
      <c r="P278" s="47"/>
      <c r="Q278" s="46"/>
      <c r="R278" s="46"/>
      <c r="S278" s="48"/>
      <c r="T278" s="24"/>
      <c r="U278" s="46"/>
      <c r="V278" s="48"/>
      <c r="W278" s="24"/>
      <c r="X278" s="46"/>
      <c r="Y278" s="48"/>
      <c r="Z278" s="46"/>
      <c r="AA278" s="46"/>
      <c r="AB278" s="48"/>
      <c r="AC278" s="48"/>
      <c r="AD278" s="46"/>
    </row>
    <row r="279" spans="3:1026" s="192" customFormat="1" ht="29.25" customHeight="1" x14ac:dyDescent="0.25">
      <c r="C279" s="125" t="s">
        <v>67</v>
      </c>
      <c r="D279" s="126" t="s">
        <v>33</v>
      </c>
      <c r="E279" s="127"/>
      <c r="J279" s="24"/>
      <c r="L279" s="46"/>
      <c r="M279" s="24"/>
      <c r="O279" s="46"/>
      <c r="P279" s="47"/>
      <c r="Q279" s="46"/>
      <c r="R279" s="46"/>
      <c r="S279" s="48"/>
      <c r="T279" s="24"/>
      <c r="U279" s="46"/>
      <c r="V279" s="48"/>
      <c r="W279" s="24"/>
      <c r="X279" s="46"/>
      <c r="Y279" s="48"/>
      <c r="Z279" s="46"/>
      <c r="AA279" s="46"/>
      <c r="AB279" s="48"/>
      <c r="AC279" s="48"/>
      <c r="AD279" s="46"/>
    </row>
    <row r="280" spans="3:1026" s="192" customFormat="1" ht="29.25" customHeight="1" x14ac:dyDescent="0.25">
      <c r="C280" s="125" t="s">
        <v>76</v>
      </c>
      <c r="D280" s="68" t="s">
        <v>35</v>
      </c>
      <c r="E280" s="68"/>
      <c r="J280" s="24"/>
      <c r="L280" s="46"/>
      <c r="M280" s="24"/>
      <c r="O280" s="46"/>
      <c r="P280" s="47"/>
      <c r="Q280" s="46"/>
      <c r="R280" s="46"/>
      <c r="S280" s="48"/>
      <c r="T280" s="24"/>
      <c r="U280" s="46"/>
      <c r="V280" s="48"/>
      <c r="W280" s="24"/>
      <c r="X280" s="46"/>
      <c r="Y280" s="48"/>
      <c r="Z280" s="46"/>
      <c r="AA280" s="46"/>
      <c r="AB280" s="48"/>
      <c r="AC280" s="48"/>
      <c r="AD280" s="46"/>
    </row>
    <row r="281" spans="3:1026" s="192" customFormat="1" ht="15.75" customHeight="1" x14ac:dyDescent="0.25">
      <c r="J281" s="24"/>
      <c r="L281" s="46"/>
      <c r="M281" s="24"/>
      <c r="O281" s="46"/>
      <c r="P281" s="47"/>
      <c r="Q281" s="46"/>
      <c r="R281" s="46"/>
      <c r="S281" s="48"/>
      <c r="T281" s="24"/>
      <c r="U281" s="46"/>
      <c r="V281" s="48"/>
      <c r="W281" s="24"/>
      <c r="X281" s="46"/>
      <c r="Y281" s="48"/>
      <c r="Z281" s="46"/>
      <c r="AA281" s="46"/>
      <c r="AB281" s="48"/>
      <c r="AC281" s="48"/>
      <c r="AD281" s="46"/>
    </row>
    <row r="282" spans="3:1026" s="192" customFormat="1" ht="15.75" customHeight="1" x14ac:dyDescent="0.25">
      <c r="J282" s="24"/>
      <c r="L282" s="46"/>
      <c r="M282" s="24"/>
      <c r="O282" s="46"/>
      <c r="P282" s="47"/>
      <c r="Q282" s="46"/>
      <c r="R282" s="46"/>
      <c r="S282" s="48"/>
      <c r="T282" s="24"/>
      <c r="U282" s="46"/>
      <c r="V282" s="48"/>
      <c r="W282" s="24"/>
      <c r="X282" s="46"/>
      <c r="Y282" s="48"/>
      <c r="Z282" s="46"/>
      <c r="AA282" s="46"/>
      <c r="AB282" s="48"/>
      <c r="AC282" s="48"/>
      <c r="AD282" s="46"/>
    </row>
    <row r="283" spans="3:1026" s="192" customFormat="1" ht="15.75" customHeight="1" x14ac:dyDescent="0.25">
      <c r="J283" s="24"/>
      <c r="L283" s="46"/>
      <c r="M283" s="24"/>
      <c r="O283" s="46"/>
      <c r="P283" s="47"/>
      <c r="Q283" s="46"/>
      <c r="R283" s="46"/>
      <c r="S283" s="48"/>
      <c r="T283" s="24"/>
      <c r="U283" s="46"/>
      <c r="V283" s="48"/>
      <c r="W283" s="24"/>
      <c r="X283" s="46"/>
      <c r="Y283" s="48"/>
      <c r="Z283" s="46"/>
      <c r="AA283" s="46"/>
      <c r="AB283" s="48"/>
      <c r="AC283" s="48"/>
      <c r="AD283" s="46"/>
    </row>
    <row r="284" spans="3:1026" s="74" customFormat="1" ht="35.1" customHeight="1" x14ac:dyDescent="0.25">
      <c r="C284" s="276" t="s">
        <v>304</v>
      </c>
      <c r="D284" s="276"/>
      <c r="E284" s="276"/>
      <c r="F284" s="276"/>
      <c r="G284" s="276"/>
      <c r="H284" s="276"/>
      <c r="I284" s="276"/>
      <c r="J284" s="276"/>
      <c r="K284" s="128"/>
      <c r="L284" s="76"/>
      <c r="M284" s="75"/>
      <c r="O284" s="76"/>
      <c r="P284" s="129"/>
      <c r="Q284" s="76"/>
      <c r="R284" s="76"/>
      <c r="S284" s="82"/>
      <c r="T284" s="75"/>
      <c r="U284" s="76"/>
      <c r="V284" s="82"/>
      <c r="W284" s="75"/>
      <c r="X284" s="76"/>
      <c r="Y284" s="82"/>
      <c r="Z284" s="76"/>
      <c r="AA284" s="76"/>
      <c r="AB284" s="82"/>
      <c r="AC284" s="82"/>
      <c r="AD284" s="76"/>
      <c r="AI284" s="192"/>
      <c r="AJ284" s="192"/>
      <c r="AK284" s="192"/>
      <c r="AL284" s="192"/>
      <c r="AM284" s="192"/>
      <c r="AN284" s="192"/>
      <c r="AO284" s="192"/>
      <c r="AP284" s="192"/>
      <c r="AQ284" s="192"/>
      <c r="AR284" s="192"/>
      <c r="AS284" s="192"/>
      <c r="AT284" s="192"/>
      <c r="AU284" s="192"/>
      <c r="AV284" s="192"/>
      <c r="AW284" s="192"/>
      <c r="AX284" s="192"/>
      <c r="AY284" s="192"/>
      <c r="AZ284" s="192"/>
      <c r="BA284" s="192"/>
      <c r="BB284" s="192"/>
      <c r="BC284" s="192"/>
      <c r="BD284" s="192"/>
      <c r="BE284" s="192"/>
      <c r="BF284" s="192"/>
      <c r="BG284" s="192"/>
      <c r="BH284" s="192"/>
      <c r="BI284" s="192"/>
      <c r="BJ284" s="192"/>
      <c r="BK284" s="192"/>
      <c r="BL284" s="192"/>
      <c r="BM284" s="192"/>
      <c r="BN284" s="192"/>
      <c r="BO284" s="192"/>
      <c r="BP284" s="192"/>
      <c r="BQ284" s="192"/>
      <c r="BR284" s="192"/>
      <c r="BS284" s="192"/>
      <c r="BT284" s="192"/>
      <c r="BU284" s="192"/>
      <c r="BV284" s="192"/>
      <c r="BW284" s="192"/>
      <c r="BX284" s="192"/>
      <c r="BY284" s="192"/>
      <c r="BZ284" s="192"/>
      <c r="CA284" s="192"/>
      <c r="CB284" s="192"/>
      <c r="CC284" s="192"/>
      <c r="CD284" s="192"/>
      <c r="CE284" s="192"/>
      <c r="CF284" s="192"/>
      <c r="CG284" s="192"/>
      <c r="CH284" s="192"/>
      <c r="CI284" s="192"/>
      <c r="CJ284" s="192"/>
      <c r="CK284" s="192"/>
      <c r="CL284" s="192"/>
      <c r="CM284" s="192"/>
      <c r="CN284" s="192"/>
      <c r="CO284" s="192"/>
      <c r="CP284" s="192"/>
      <c r="CQ284" s="192"/>
      <c r="CR284" s="192"/>
      <c r="CS284" s="192"/>
      <c r="CT284" s="192"/>
      <c r="CU284" s="192"/>
      <c r="CV284" s="192"/>
      <c r="CW284" s="192"/>
      <c r="CX284" s="192"/>
      <c r="CY284" s="192"/>
      <c r="CZ284" s="192"/>
      <c r="DA284" s="192"/>
      <c r="DB284" s="192"/>
      <c r="DC284" s="192"/>
      <c r="DD284" s="192"/>
      <c r="DE284" s="192"/>
      <c r="DF284" s="192"/>
      <c r="DG284" s="192"/>
      <c r="DH284" s="192"/>
      <c r="DI284" s="192"/>
      <c r="DJ284" s="192"/>
      <c r="DK284" s="192"/>
      <c r="DL284" s="192"/>
      <c r="DM284" s="192"/>
      <c r="DN284" s="192"/>
      <c r="DO284" s="192"/>
      <c r="DP284" s="192"/>
      <c r="DQ284" s="192"/>
      <c r="DR284" s="192"/>
      <c r="DS284" s="192"/>
      <c r="DT284" s="192"/>
      <c r="DU284" s="192"/>
      <c r="DV284" s="192"/>
      <c r="DW284" s="192"/>
      <c r="DX284" s="192"/>
      <c r="DY284" s="192"/>
      <c r="DZ284" s="192"/>
      <c r="EA284" s="192"/>
      <c r="EB284" s="192"/>
      <c r="EC284" s="192"/>
      <c r="ED284" s="192"/>
      <c r="EE284" s="192"/>
      <c r="EF284" s="192"/>
      <c r="EG284" s="192"/>
      <c r="EH284" s="192"/>
      <c r="EI284" s="192"/>
      <c r="EJ284" s="192"/>
      <c r="EK284" s="192"/>
      <c r="EL284" s="192"/>
      <c r="EM284" s="192"/>
      <c r="EN284" s="192"/>
      <c r="EO284" s="192"/>
      <c r="EP284" s="192"/>
      <c r="EQ284" s="192"/>
      <c r="ER284" s="192"/>
      <c r="ES284" s="192"/>
      <c r="ET284" s="192"/>
      <c r="EU284" s="192"/>
      <c r="EV284" s="192"/>
      <c r="EW284" s="192"/>
      <c r="EX284" s="192"/>
      <c r="EY284" s="192"/>
      <c r="EZ284" s="192"/>
      <c r="FA284" s="192"/>
      <c r="FB284" s="192"/>
      <c r="FC284" s="192"/>
      <c r="FD284" s="192"/>
      <c r="FE284" s="192"/>
      <c r="FF284" s="192"/>
      <c r="FG284" s="192"/>
      <c r="FH284" s="192"/>
      <c r="FI284" s="192"/>
      <c r="FJ284" s="192"/>
      <c r="FK284" s="192"/>
      <c r="FL284" s="192"/>
      <c r="FM284" s="192"/>
      <c r="FN284" s="192"/>
      <c r="FO284" s="192"/>
      <c r="FP284" s="192"/>
      <c r="FQ284" s="192"/>
      <c r="FR284" s="192"/>
      <c r="FS284" s="192"/>
      <c r="FT284" s="192"/>
      <c r="FU284" s="192"/>
      <c r="FV284" s="192"/>
      <c r="FW284" s="192"/>
      <c r="FX284" s="192"/>
      <c r="FY284" s="192"/>
      <c r="FZ284" s="192"/>
      <c r="GA284" s="192"/>
      <c r="GB284" s="192"/>
      <c r="GC284" s="192"/>
      <c r="GD284" s="192"/>
      <c r="GE284" s="192"/>
      <c r="GF284" s="192"/>
      <c r="GG284" s="192"/>
      <c r="GH284" s="192"/>
      <c r="GI284" s="192"/>
      <c r="GJ284" s="192"/>
      <c r="GK284" s="192"/>
      <c r="GL284" s="192"/>
      <c r="GM284" s="192"/>
      <c r="GN284" s="192"/>
      <c r="GO284" s="192"/>
      <c r="GP284" s="192"/>
      <c r="GQ284" s="192"/>
      <c r="GR284" s="192"/>
      <c r="GS284" s="192"/>
      <c r="GT284" s="192"/>
      <c r="GU284" s="192"/>
      <c r="GV284" s="192"/>
      <c r="GW284" s="192"/>
      <c r="GX284" s="192"/>
      <c r="GY284" s="192"/>
      <c r="GZ284" s="192"/>
      <c r="HA284" s="192"/>
      <c r="HB284" s="192"/>
      <c r="HC284" s="192"/>
      <c r="HD284" s="192"/>
      <c r="HE284" s="192"/>
      <c r="HF284" s="192"/>
      <c r="HG284" s="192"/>
      <c r="HH284" s="192"/>
      <c r="HI284" s="192"/>
      <c r="HJ284" s="192"/>
      <c r="HK284" s="192"/>
      <c r="HL284" s="192"/>
      <c r="HM284" s="192"/>
      <c r="HN284" s="192"/>
      <c r="HO284" s="192"/>
      <c r="HP284" s="192"/>
      <c r="HQ284" s="192"/>
      <c r="HR284" s="192"/>
      <c r="HS284" s="192"/>
      <c r="HT284" s="192"/>
      <c r="HU284" s="192"/>
      <c r="HV284" s="192"/>
      <c r="HW284" s="192"/>
      <c r="HX284" s="192"/>
      <c r="HY284" s="192"/>
      <c r="HZ284" s="192"/>
      <c r="IA284" s="192"/>
      <c r="IB284" s="192"/>
      <c r="IC284" s="192"/>
      <c r="ID284" s="192"/>
      <c r="IE284" s="192"/>
      <c r="IF284" s="192"/>
      <c r="IG284" s="192"/>
      <c r="IH284" s="192"/>
      <c r="II284" s="192"/>
      <c r="IJ284" s="192"/>
      <c r="IK284" s="192"/>
      <c r="IL284" s="192"/>
      <c r="IM284" s="192"/>
      <c r="IN284" s="192"/>
      <c r="IO284" s="192"/>
      <c r="IP284" s="192"/>
      <c r="IQ284" s="192"/>
      <c r="IR284" s="192"/>
      <c r="IS284" s="192"/>
      <c r="IT284" s="192"/>
      <c r="IU284" s="192"/>
      <c r="IV284" s="192"/>
      <c r="IW284" s="192"/>
      <c r="IX284" s="192"/>
      <c r="IY284" s="192"/>
      <c r="IZ284" s="192"/>
      <c r="JA284" s="192"/>
      <c r="JB284" s="192"/>
      <c r="JC284" s="192"/>
      <c r="JD284" s="192"/>
      <c r="JE284" s="192"/>
      <c r="JF284" s="192"/>
      <c r="JG284" s="192"/>
      <c r="JH284" s="192"/>
      <c r="JI284" s="192"/>
      <c r="JJ284" s="192"/>
      <c r="JK284" s="192"/>
      <c r="JL284" s="192"/>
      <c r="JM284" s="192"/>
      <c r="JN284" s="192"/>
      <c r="JO284" s="192"/>
      <c r="JP284" s="192"/>
      <c r="JQ284" s="192"/>
      <c r="JR284" s="192"/>
      <c r="JS284" s="192"/>
      <c r="JT284" s="192"/>
      <c r="JU284" s="192"/>
      <c r="JV284" s="192"/>
      <c r="JW284" s="192"/>
      <c r="JX284" s="192"/>
      <c r="JY284" s="192"/>
      <c r="JZ284" s="192"/>
      <c r="KA284" s="192"/>
      <c r="KB284" s="192"/>
      <c r="KC284" s="192"/>
      <c r="KD284" s="192"/>
      <c r="KE284" s="192"/>
      <c r="KF284" s="192"/>
      <c r="KG284" s="192"/>
      <c r="KH284" s="192"/>
      <c r="KI284" s="192"/>
      <c r="KJ284" s="192"/>
      <c r="KK284" s="192"/>
      <c r="KL284" s="192"/>
      <c r="KM284" s="192"/>
      <c r="KN284" s="192"/>
      <c r="KO284" s="192"/>
      <c r="KP284" s="192"/>
      <c r="KQ284" s="192"/>
      <c r="KR284" s="192"/>
      <c r="KS284" s="192"/>
      <c r="KT284" s="192"/>
      <c r="KU284" s="192"/>
      <c r="KV284" s="192"/>
      <c r="KW284" s="192"/>
      <c r="KX284" s="192"/>
      <c r="KY284" s="192"/>
      <c r="KZ284" s="192"/>
      <c r="LA284" s="192"/>
      <c r="LB284" s="192"/>
      <c r="LC284" s="192"/>
      <c r="LD284" s="192"/>
      <c r="LE284" s="192"/>
      <c r="LF284" s="192"/>
      <c r="LG284" s="192"/>
      <c r="LH284" s="192"/>
      <c r="LI284" s="192"/>
      <c r="LJ284" s="192"/>
      <c r="LK284" s="192"/>
      <c r="LL284" s="192"/>
      <c r="LM284" s="192"/>
      <c r="LN284" s="192"/>
      <c r="LO284" s="192"/>
      <c r="LP284" s="192"/>
      <c r="LQ284" s="192"/>
      <c r="LR284" s="192"/>
      <c r="LS284" s="192"/>
      <c r="LT284" s="192"/>
      <c r="LU284" s="192"/>
      <c r="LV284" s="192"/>
      <c r="LW284" s="192"/>
      <c r="LX284" s="192"/>
      <c r="LY284" s="192"/>
      <c r="LZ284" s="192"/>
      <c r="MA284" s="192"/>
      <c r="MB284" s="192"/>
      <c r="MC284" s="192"/>
      <c r="MD284" s="192"/>
      <c r="ME284" s="192"/>
      <c r="MF284" s="192"/>
      <c r="MG284" s="192"/>
      <c r="MH284" s="192"/>
      <c r="MI284" s="192"/>
      <c r="MJ284" s="192"/>
      <c r="MK284" s="192"/>
      <c r="ML284" s="192"/>
      <c r="MM284" s="192"/>
      <c r="MN284" s="192"/>
      <c r="MO284" s="192"/>
      <c r="MP284" s="192"/>
      <c r="MQ284" s="192"/>
      <c r="MR284" s="192"/>
      <c r="MS284" s="192"/>
      <c r="MT284" s="192"/>
      <c r="MU284" s="192"/>
      <c r="MV284" s="192"/>
      <c r="MW284" s="192"/>
      <c r="MX284" s="192"/>
      <c r="MY284" s="192"/>
      <c r="MZ284" s="192"/>
      <c r="NA284" s="192"/>
      <c r="NB284" s="192"/>
      <c r="NC284" s="192"/>
      <c r="ND284" s="192"/>
      <c r="NE284" s="192"/>
      <c r="NF284" s="192"/>
      <c r="NG284" s="192"/>
      <c r="NH284" s="192"/>
      <c r="NI284" s="192"/>
      <c r="NJ284" s="192"/>
      <c r="NK284" s="192"/>
      <c r="NL284" s="192"/>
      <c r="NM284" s="192"/>
      <c r="NN284" s="192"/>
      <c r="NO284" s="192"/>
      <c r="NP284" s="192"/>
      <c r="NQ284" s="192"/>
      <c r="NR284" s="192"/>
      <c r="NS284" s="192"/>
      <c r="NT284" s="192"/>
      <c r="NU284" s="192"/>
      <c r="NV284" s="192"/>
      <c r="NW284" s="192"/>
      <c r="NX284" s="192"/>
      <c r="NY284" s="192"/>
      <c r="NZ284" s="192"/>
      <c r="OA284" s="192"/>
      <c r="OB284" s="192"/>
      <c r="OC284" s="192"/>
      <c r="OD284" s="192"/>
      <c r="OE284" s="192"/>
      <c r="OF284" s="192"/>
      <c r="OG284" s="192"/>
      <c r="OH284" s="192"/>
      <c r="OI284" s="192"/>
      <c r="OJ284" s="192"/>
      <c r="OK284" s="192"/>
      <c r="OL284" s="192"/>
      <c r="OM284" s="192"/>
      <c r="ON284" s="192"/>
      <c r="OO284" s="192"/>
      <c r="OP284" s="192"/>
      <c r="OQ284" s="192"/>
      <c r="OR284" s="192"/>
      <c r="OS284" s="192"/>
      <c r="OT284" s="192"/>
      <c r="OU284" s="192"/>
      <c r="OV284" s="192"/>
      <c r="OW284" s="192"/>
      <c r="OX284" s="192"/>
      <c r="OY284" s="192"/>
      <c r="OZ284" s="192"/>
      <c r="PA284" s="192"/>
      <c r="PB284" s="192"/>
      <c r="PC284" s="192"/>
      <c r="PD284" s="192"/>
      <c r="PE284" s="192"/>
      <c r="PF284" s="192"/>
      <c r="PG284" s="192"/>
      <c r="PH284" s="192"/>
      <c r="PI284" s="192"/>
      <c r="PJ284" s="192"/>
      <c r="PK284" s="192"/>
      <c r="PL284" s="192"/>
      <c r="PM284" s="192"/>
      <c r="PN284" s="192"/>
      <c r="PO284" s="192"/>
      <c r="PP284" s="192"/>
      <c r="PQ284" s="192"/>
      <c r="PR284" s="192"/>
      <c r="PS284" s="192"/>
      <c r="PT284" s="192"/>
      <c r="PU284" s="192"/>
      <c r="PV284" s="192"/>
      <c r="PW284" s="192"/>
      <c r="PX284" s="192"/>
      <c r="PY284" s="192"/>
      <c r="PZ284" s="192"/>
      <c r="QA284" s="192"/>
      <c r="QB284" s="192"/>
      <c r="QC284" s="192"/>
      <c r="QD284" s="192"/>
      <c r="QE284" s="192"/>
      <c r="QF284" s="192"/>
      <c r="QG284" s="192"/>
      <c r="QH284" s="192"/>
      <c r="QI284" s="192"/>
      <c r="QJ284" s="192"/>
      <c r="QK284" s="192"/>
      <c r="QL284" s="192"/>
      <c r="QM284" s="192"/>
      <c r="QN284" s="192"/>
      <c r="QO284" s="192"/>
      <c r="QP284" s="192"/>
      <c r="QQ284" s="192"/>
      <c r="QR284" s="192"/>
      <c r="QS284" s="192"/>
      <c r="QT284" s="192"/>
      <c r="QU284" s="192"/>
      <c r="QV284" s="192"/>
      <c r="QW284" s="192"/>
      <c r="QX284" s="192"/>
      <c r="QY284" s="192"/>
      <c r="QZ284" s="192"/>
      <c r="RA284" s="192"/>
      <c r="RB284" s="192"/>
      <c r="RC284" s="192"/>
      <c r="RD284" s="192"/>
      <c r="RE284" s="192"/>
      <c r="RF284" s="192"/>
      <c r="RG284" s="192"/>
      <c r="RH284" s="192"/>
      <c r="RI284" s="192"/>
      <c r="RJ284" s="192"/>
      <c r="RK284" s="192"/>
      <c r="RL284" s="192"/>
      <c r="RM284" s="192"/>
      <c r="RN284" s="192"/>
      <c r="RO284" s="192"/>
      <c r="RP284" s="192"/>
      <c r="RQ284" s="192"/>
      <c r="RR284" s="192"/>
      <c r="RS284" s="192"/>
      <c r="RT284" s="192"/>
      <c r="RU284" s="192"/>
      <c r="RV284" s="192"/>
      <c r="RW284" s="192"/>
      <c r="RX284" s="192"/>
      <c r="RY284" s="192"/>
      <c r="RZ284" s="192"/>
      <c r="SA284" s="192"/>
      <c r="SB284" s="192"/>
      <c r="SC284" s="192"/>
      <c r="SD284" s="192"/>
      <c r="SE284" s="192"/>
      <c r="SF284" s="192"/>
      <c r="SG284" s="192"/>
      <c r="SH284" s="192"/>
      <c r="SI284" s="192"/>
      <c r="SJ284" s="192"/>
      <c r="SK284" s="192"/>
      <c r="SL284" s="192"/>
      <c r="SM284" s="192"/>
      <c r="SN284" s="192"/>
      <c r="SO284" s="192"/>
      <c r="SP284" s="192"/>
      <c r="SQ284" s="192"/>
      <c r="SR284" s="192"/>
      <c r="SS284" s="192"/>
      <c r="ST284" s="192"/>
      <c r="SU284" s="192"/>
      <c r="SV284" s="192"/>
      <c r="SW284" s="192"/>
      <c r="SX284" s="192"/>
      <c r="SY284" s="192"/>
      <c r="SZ284" s="192"/>
      <c r="TA284" s="192"/>
      <c r="TB284" s="192"/>
      <c r="TC284" s="192"/>
      <c r="TD284" s="192"/>
      <c r="TE284" s="192"/>
      <c r="TF284" s="192"/>
      <c r="TG284" s="192"/>
      <c r="TH284" s="192"/>
      <c r="TI284" s="192"/>
      <c r="TJ284" s="192"/>
      <c r="TK284" s="192"/>
      <c r="TL284" s="192"/>
      <c r="TM284" s="192"/>
      <c r="TN284" s="192"/>
      <c r="TO284" s="192"/>
      <c r="TP284" s="192"/>
      <c r="TQ284" s="192"/>
      <c r="TR284" s="192"/>
      <c r="TS284" s="192"/>
      <c r="TT284" s="192"/>
      <c r="TU284" s="192"/>
      <c r="TV284" s="192"/>
      <c r="TW284" s="192"/>
      <c r="TX284" s="192"/>
      <c r="TY284" s="192"/>
      <c r="TZ284" s="192"/>
      <c r="UA284" s="192"/>
      <c r="UB284" s="192"/>
      <c r="UC284" s="192"/>
      <c r="UD284" s="192"/>
      <c r="UE284" s="192"/>
      <c r="UF284" s="192"/>
      <c r="UG284" s="192"/>
      <c r="UH284" s="192"/>
      <c r="UI284" s="192"/>
      <c r="UJ284" s="192"/>
      <c r="UK284" s="192"/>
      <c r="UL284" s="192"/>
      <c r="UM284" s="192"/>
      <c r="UN284" s="192"/>
      <c r="UO284" s="192"/>
      <c r="UP284" s="192"/>
      <c r="UQ284" s="192"/>
      <c r="UR284" s="192"/>
      <c r="US284" s="192"/>
      <c r="UT284" s="192"/>
      <c r="UU284" s="192"/>
      <c r="UV284" s="192"/>
      <c r="UW284" s="192"/>
      <c r="UX284" s="192"/>
      <c r="UY284" s="192"/>
      <c r="UZ284" s="192"/>
      <c r="VA284" s="192"/>
      <c r="VB284" s="192"/>
      <c r="VC284" s="192"/>
      <c r="VD284" s="192"/>
      <c r="VE284" s="192"/>
      <c r="VF284" s="192"/>
      <c r="VG284" s="192"/>
      <c r="VH284" s="192"/>
      <c r="VI284" s="192"/>
      <c r="VJ284" s="192"/>
      <c r="VK284" s="192"/>
      <c r="VL284" s="192"/>
      <c r="VM284" s="192"/>
      <c r="VN284" s="192"/>
      <c r="VO284" s="192"/>
      <c r="VP284" s="192"/>
      <c r="VQ284" s="192"/>
      <c r="VR284" s="192"/>
      <c r="VS284" s="192"/>
      <c r="VT284" s="192"/>
      <c r="VU284" s="192"/>
      <c r="VV284" s="192"/>
      <c r="VW284" s="192"/>
      <c r="VX284" s="192"/>
      <c r="VY284" s="192"/>
      <c r="VZ284" s="192"/>
      <c r="WA284" s="192"/>
      <c r="WB284" s="192"/>
      <c r="WC284" s="192"/>
      <c r="WD284" s="192"/>
      <c r="WE284" s="192"/>
      <c r="WF284" s="192"/>
      <c r="WG284" s="192"/>
      <c r="WH284" s="192"/>
      <c r="WI284" s="192"/>
      <c r="WJ284" s="192"/>
      <c r="WK284" s="192"/>
      <c r="WL284" s="192"/>
      <c r="WM284" s="192"/>
      <c r="WN284" s="192"/>
      <c r="WO284" s="192"/>
      <c r="WP284" s="192"/>
      <c r="WQ284" s="192"/>
      <c r="WR284" s="192"/>
      <c r="WS284" s="192"/>
      <c r="WT284" s="192"/>
      <c r="WU284" s="192"/>
      <c r="WV284" s="192"/>
      <c r="WW284" s="192"/>
      <c r="WX284" s="192"/>
      <c r="WY284" s="192"/>
      <c r="WZ284" s="192"/>
      <c r="XA284" s="192"/>
      <c r="XB284" s="192"/>
      <c r="XC284" s="192"/>
      <c r="XD284" s="192"/>
      <c r="XE284" s="192"/>
      <c r="XF284" s="192"/>
      <c r="XG284" s="192"/>
      <c r="XH284" s="192"/>
      <c r="XI284" s="192"/>
      <c r="XJ284" s="192"/>
      <c r="XK284" s="192"/>
      <c r="XL284" s="192"/>
      <c r="XM284" s="192"/>
      <c r="XN284" s="192"/>
      <c r="XO284" s="192"/>
      <c r="XP284" s="192"/>
      <c r="XQ284" s="192"/>
      <c r="XR284" s="192"/>
      <c r="XS284" s="192"/>
      <c r="XT284" s="192"/>
      <c r="XU284" s="192"/>
      <c r="XV284" s="192"/>
      <c r="XW284" s="192"/>
      <c r="XX284" s="192"/>
      <c r="XY284" s="192"/>
      <c r="XZ284" s="192"/>
      <c r="YA284" s="192"/>
      <c r="YB284" s="192"/>
      <c r="YC284" s="192"/>
      <c r="YD284" s="192"/>
      <c r="YE284" s="192"/>
      <c r="YF284" s="192"/>
      <c r="YG284" s="192"/>
      <c r="YH284" s="192"/>
      <c r="YI284" s="192"/>
      <c r="YJ284" s="192"/>
      <c r="YK284" s="192"/>
      <c r="YL284" s="192"/>
      <c r="YM284" s="192"/>
      <c r="YN284" s="192"/>
      <c r="YO284" s="192"/>
      <c r="YP284" s="192"/>
      <c r="YQ284" s="192"/>
      <c r="YR284" s="192"/>
      <c r="YS284" s="192"/>
      <c r="YT284" s="192"/>
      <c r="YU284" s="192"/>
      <c r="YV284" s="192"/>
      <c r="YW284" s="192"/>
      <c r="YX284" s="192"/>
      <c r="YY284" s="192"/>
      <c r="YZ284" s="192"/>
      <c r="ZA284" s="192"/>
      <c r="ZB284" s="192"/>
      <c r="ZC284" s="192"/>
      <c r="ZD284" s="192"/>
      <c r="ZE284" s="192"/>
      <c r="ZF284" s="192"/>
      <c r="ZG284" s="192"/>
      <c r="ZH284" s="192"/>
      <c r="ZI284" s="192"/>
      <c r="ZJ284" s="192"/>
      <c r="ZK284" s="192"/>
      <c r="ZL284" s="192"/>
      <c r="ZM284" s="192"/>
      <c r="ZN284" s="192"/>
      <c r="ZO284" s="192"/>
      <c r="ZP284" s="192"/>
      <c r="ZQ284" s="192"/>
      <c r="ZR284" s="192"/>
      <c r="ZS284" s="192"/>
      <c r="ZT284" s="192"/>
      <c r="ZU284" s="192"/>
      <c r="ZV284" s="192"/>
      <c r="ZW284" s="192"/>
      <c r="ZX284" s="192"/>
      <c r="ZY284" s="192"/>
      <c r="ZZ284" s="192"/>
      <c r="AAA284" s="192"/>
      <c r="AAB284" s="192"/>
      <c r="AAC284" s="192"/>
      <c r="AAD284" s="192"/>
      <c r="AAE284" s="192"/>
      <c r="AAF284" s="192"/>
      <c r="AAG284" s="192"/>
      <c r="AAH284" s="192"/>
      <c r="AAI284" s="192"/>
      <c r="AAJ284" s="192"/>
      <c r="AAK284" s="192"/>
      <c r="AAL284" s="192"/>
      <c r="AAM284" s="192"/>
      <c r="AAN284" s="192"/>
      <c r="AAO284" s="192"/>
      <c r="AAP284" s="192"/>
      <c r="AAQ284" s="192"/>
      <c r="AAR284" s="192"/>
      <c r="AAS284" s="192"/>
      <c r="AAT284" s="192"/>
      <c r="AAU284" s="192"/>
      <c r="AAV284" s="192"/>
      <c r="AAW284" s="192"/>
      <c r="AAX284" s="192"/>
      <c r="AAY284" s="192"/>
      <c r="AAZ284" s="192"/>
      <c r="ABA284" s="192"/>
      <c r="ABB284" s="192"/>
      <c r="ABC284" s="192"/>
      <c r="ABD284" s="192"/>
      <c r="ABE284" s="192"/>
      <c r="ABF284" s="192"/>
      <c r="ABG284" s="192"/>
      <c r="ABH284" s="192"/>
      <c r="ABI284" s="192"/>
      <c r="ABJ284" s="192"/>
      <c r="ABK284" s="192"/>
      <c r="ABL284" s="192"/>
      <c r="ABM284" s="192"/>
      <c r="ABN284" s="192"/>
      <c r="ABO284" s="192"/>
      <c r="ABP284" s="192"/>
      <c r="ABQ284" s="192"/>
      <c r="ABR284" s="192"/>
      <c r="ABS284" s="192"/>
      <c r="ABT284" s="192"/>
      <c r="ABU284" s="192"/>
      <c r="ABV284" s="192"/>
      <c r="ABW284" s="192"/>
      <c r="ABX284" s="192"/>
      <c r="ABY284" s="192"/>
      <c r="ABZ284" s="192"/>
      <c r="ACA284" s="192"/>
      <c r="ACB284" s="192"/>
      <c r="ACC284" s="192"/>
      <c r="ACD284" s="192"/>
      <c r="ACE284" s="192"/>
      <c r="ACF284" s="192"/>
      <c r="ACG284" s="192"/>
      <c r="ACH284" s="192"/>
      <c r="ACI284" s="192"/>
      <c r="ACJ284" s="192"/>
      <c r="ACK284" s="192"/>
      <c r="ACL284" s="192"/>
      <c r="ACM284" s="192"/>
      <c r="ACN284" s="192"/>
      <c r="ACO284" s="192"/>
      <c r="ACP284" s="192"/>
      <c r="ACQ284" s="192"/>
      <c r="ACR284" s="192"/>
      <c r="ACS284" s="192"/>
      <c r="ACT284" s="192"/>
      <c r="ACU284" s="192"/>
      <c r="ACV284" s="192"/>
      <c r="ACW284" s="192"/>
      <c r="ACX284" s="192"/>
      <c r="ACY284" s="192"/>
      <c r="ACZ284" s="192"/>
      <c r="ADA284" s="192"/>
      <c r="ADB284" s="192"/>
      <c r="ADC284" s="192"/>
      <c r="ADD284" s="192"/>
      <c r="ADE284" s="192"/>
      <c r="ADF284" s="192"/>
      <c r="ADG284" s="192"/>
      <c r="ADH284" s="192"/>
      <c r="ADI284" s="192"/>
      <c r="ADJ284" s="192"/>
      <c r="ADK284" s="192"/>
      <c r="ADL284" s="192"/>
      <c r="ADM284" s="192"/>
      <c r="ADN284" s="192"/>
      <c r="ADO284" s="192"/>
      <c r="ADP284" s="192"/>
      <c r="ADQ284" s="192"/>
      <c r="ADR284" s="192"/>
      <c r="ADS284" s="192"/>
      <c r="ADT284" s="192"/>
      <c r="ADU284" s="192"/>
      <c r="ADV284" s="192"/>
      <c r="ADW284" s="192"/>
      <c r="ADX284" s="192"/>
      <c r="ADY284" s="192"/>
      <c r="ADZ284" s="192"/>
      <c r="AEA284" s="192"/>
      <c r="AEB284" s="192"/>
      <c r="AEC284" s="192"/>
      <c r="AED284" s="192"/>
      <c r="AEE284" s="192"/>
      <c r="AEF284" s="192"/>
      <c r="AEG284" s="192"/>
      <c r="AEH284" s="192"/>
      <c r="AEI284" s="192"/>
      <c r="AEJ284" s="192"/>
      <c r="AEK284" s="192"/>
      <c r="AEL284" s="192"/>
      <c r="AEM284" s="192"/>
      <c r="AEN284" s="192"/>
      <c r="AEO284" s="192"/>
      <c r="AEP284" s="192"/>
      <c r="AEQ284" s="192"/>
      <c r="AER284" s="192"/>
      <c r="AES284" s="192"/>
      <c r="AET284" s="192"/>
      <c r="AEU284" s="192"/>
      <c r="AEV284" s="192"/>
      <c r="AEW284" s="192"/>
      <c r="AEX284" s="192"/>
      <c r="AEY284" s="192"/>
      <c r="AEZ284" s="192"/>
      <c r="AFA284" s="192"/>
      <c r="AFB284" s="192"/>
      <c r="AFC284" s="192"/>
      <c r="AFD284" s="192"/>
      <c r="AFE284" s="192"/>
      <c r="AFF284" s="192"/>
      <c r="AFG284" s="192"/>
      <c r="AFH284" s="192"/>
      <c r="AFI284" s="192"/>
      <c r="AFJ284" s="192"/>
      <c r="AFK284" s="192"/>
      <c r="AFL284" s="192"/>
      <c r="AFM284" s="192"/>
      <c r="AFN284" s="192"/>
      <c r="AFO284" s="192"/>
      <c r="AFP284" s="192"/>
      <c r="AFQ284" s="192"/>
      <c r="AFR284" s="192"/>
      <c r="AFS284" s="192"/>
      <c r="AFT284" s="192"/>
      <c r="AFU284" s="192"/>
      <c r="AFV284" s="192"/>
      <c r="AFW284" s="192"/>
      <c r="AFX284" s="192"/>
      <c r="AFY284" s="192"/>
      <c r="AFZ284" s="192"/>
      <c r="AGA284" s="192"/>
      <c r="AGB284" s="192"/>
      <c r="AGC284" s="192"/>
      <c r="AGD284" s="192"/>
      <c r="AGE284" s="192"/>
      <c r="AGF284" s="192"/>
      <c r="AGG284" s="192"/>
      <c r="AGH284" s="192"/>
      <c r="AGI284" s="192"/>
      <c r="AGJ284" s="192"/>
      <c r="AGK284" s="192"/>
      <c r="AGL284" s="192"/>
      <c r="AGM284" s="192"/>
      <c r="AGN284" s="192"/>
      <c r="AGO284" s="192"/>
      <c r="AGP284" s="192"/>
      <c r="AGQ284" s="192"/>
      <c r="AGR284" s="192"/>
      <c r="AGS284" s="192"/>
      <c r="AGT284" s="192"/>
      <c r="AGU284" s="192"/>
      <c r="AGV284" s="192"/>
      <c r="AGW284" s="192"/>
      <c r="AGX284" s="192"/>
      <c r="AGY284" s="192"/>
      <c r="AGZ284" s="192"/>
      <c r="AHA284" s="192"/>
      <c r="AHB284" s="192"/>
      <c r="AHC284" s="192"/>
      <c r="AHD284" s="192"/>
      <c r="AHE284" s="192"/>
      <c r="AHF284" s="192"/>
      <c r="AHG284" s="192"/>
      <c r="AHH284" s="192"/>
      <c r="AHI284" s="192"/>
      <c r="AHJ284" s="192"/>
      <c r="AHK284" s="192"/>
      <c r="AHL284" s="192"/>
      <c r="AHM284" s="192"/>
      <c r="AHN284" s="192"/>
      <c r="AHO284" s="192"/>
      <c r="AHP284" s="192"/>
      <c r="AHQ284" s="192"/>
      <c r="AHR284" s="192"/>
      <c r="AHS284" s="192"/>
      <c r="AHT284" s="192"/>
      <c r="AHU284" s="192"/>
      <c r="AHV284" s="192"/>
      <c r="AHW284" s="192"/>
      <c r="AHX284" s="192"/>
      <c r="AHY284" s="192"/>
      <c r="AHZ284" s="192"/>
      <c r="AIA284" s="192"/>
      <c r="AIB284" s="192"/>
      <c r="AIC284" s="192"/>
      <c r="AID284" s="192"/>
      <c r="AIE284" s="192"/>
      <c r="AIF284" s="192"/>
      <c r="AIG284" s="192"/>
      <c r="AIH284" s="192"/>
      <c r="AII284" s="192"/>
      <c r="AIJ284" s="192"/>
      <c r="AIK284" s="192"/>
      <c r="AIL284" s="192"/>
      <c r="AIM284" s="192"/>
      <c r="AIN284" s="192"/>
      <c r="AIO284" s="192"/>
      <c r="AIP284" s="192"/>
      <c r="AIQ284" s="192"/>
      <c r="AIR284" s="192"/>
      <c r="AIS284" s="192"/>
      <c r="AIT284" s="192"/>
      <c r="AIU284" s="192"/>
      <c r="AIV284" s="192"/>
      <c r="AIW284" s="192"/>
      <c r="AIX284" s="192"/>
      <c r="AIY284" s="192"/>
      <c r="AIZ284" s="192"/>
      <c r="AJA284" s="192"/>
      <c r="AJB284" s="192"/>
      <c r="AJC284" s="192"/>
      <c r="AJD284" s="192"/>
      <c r="AJE284" s="192"/>
      <c r="AJF284" s="192"/>
      <c r="AJG284" s="192"/>
      <c r="AJH284" s="192"/>
      <c r="AJI284" s="192"/>
      <c r="AJJ284" s="192"/>
      <c r="AJK284" s="192"/>
      <c r="AJL284" s="192"/>
      <c r="AJM284" s="192"/>
      <c r="AJN284" s="192"/>
      <c r="AJO284" s="192"/>
      <c r="AJP284" s="192"/>
      <c r="AJQ284" s="192"/>
      <c r="AJR284" s="192"/>
      <c r="AJS284" s="192"/>
      <c r="AJT284" s="192"/>
      <c r="AJU284" s="192"/>
      <c r="AJV284" s="192"/>
      <c r="AJW284" s="192"/>
      <c r="AJX284" s="192"/>
      <c r="AJY284" s="192"/>
      <c r="AJZ284" s="192"/>
      <c r="AKA284" s="192"/>
      <c r="AKB284" s="192"/>
      <c r="AKC284" s="192"/>
      <c r="AKD284" s="192"/>
      <c r="AKE284" s="192"/>
      <c r="AKF284" s="192"/>
      <c r="AKG284" s="192"/>
      <c r="AKH284" s="192"/>
      <c r="AKI284" s="192"/>
      <c r="AKJ284" s="192"/>
      <c r="AKK284" s="192"/>
      <c r="AKL284" s="192"/>
      <c r="AKM284" s="192"/>
      <c r="AKN284" s="192"/>
      <c r="AKO284" s="192"/>
      <c r="AKP284" s="192"/>
      <c r="AKQ284" s="192"/>
      <c r="AKR284" s="192"/>
      <c r="AKS284" s="192"/>
      <c r="AKT284" s="192"/>
      <c r="AKU284" s="192"/>
      <c r="AKV284" s="192"/>
      <c r="AKW284" s="192"/>
      <c r="AKX284" s="192"/>
      <c r="AKY284" s="192"/>
      <c r="AKZ284" s="192"/>
      <c r="ALA284" s="192"/>
      <c r="ALB284" s="192"/>
      <c r="ALC284" s="192"/>
      <c r="ALD284" s="192"/>
      <c r="ALE284" s="192"/>
      <c r="ALF284" s="192"/>
      <c r="ALG284" s="192"/>
      <c r="ALH284" s="192"/>
      <c r="ALI284" s="192"/>
      <c r="ALJ284" s="192"/>
      <c r="ALK284" s="192"/>
      <c r="ALL284" s="192"/>
      <c r="ALM284" s="192"/>
      <c r="ALN284" s="192"/>
      <c r="ALO284" s="192"/>
      <c r="ALP284" s="192"/>
      <c r="ALQ284" s="192"/>
      <c r="ALR284" s="192"/>
      <c r="ALS284" s="192"/>
      <c r="ALT284" s="192"/>
      <c r="ALU284" s="192"/>
      <c r="ALV284" s="192"/>
      <c r="ALW284" s="192"/>
      <c r="ALX284" s="192"/>
      <c r="ALY284" s="192"/>
      <c r="ALZ284" s="192"/>
      <c r="AMA284" s="192"/>
      <c r="AMB284" s="192"/>
      <c r="AMC284" s="192"/>
      <c r="AMD284" s="192"/>
      <c r="AME284" s="192"/>
      <c r="AMF284" s="192"/>
      <c r="AMG284" s="192"/>
      <c r="AMH284" s="192"/>
      <c r="AMI284" s="192"/>
      <c r="AMJ284" s="192"/>
      <c r="AMK284" s="192"/>
      <c r="AML284" s="192"/>
    </row>
    <row r="285" spans="3:1026" s="192" customFormat="1" ht="24.75" customHeight="1" x14ac:dyDescent="0.25">
      <c r="C285" s="45"/>
      <c r="E285" s="45"/>
      <c r="F285" s="45"/>
      <c r="J285" s="72"/>
      <c r="K285" s="73"/>
      <c r="L285" s="46"/>
      <c r="M285" s="24"/>
      <c r="O285" s="46"/>
      <c r="P285" s="47"/>
      <c r="Q285" s="46"/>
      <c r="R285" s="46"/>
      <c r="S285" s="48"/>
      <c r="T285" s="24"/>
      <c r="U285" s="46"/>
      <c r="V285" s="48"/>
      <c r="W285" s="24"/>
      <c r="X285" s="46"/>
      <c r="Y285" s="48"/>
      <c r="Z285" s="46"/>
      <c r="AA285" s="46"/>
      <c r="AB285" s="48"/>
      <c r="AC285" s="48"/>
      <c r="AD285" s="46"/>
    </row>
    <row r="286" spans="3:1026" s="192" customFormat="1" ht="24.75" customHeight="1" x14ac:dyDescent="0.25">
      <c r="C286" s="274" t="s">
        <v>266</v>
      </c>
      <c r="D286" s="321" t="s">
        <v>61</v>
      </c>
      <c r="E286" s="321" t="s">
        <v>63</v>
      </c>
      <c r="F286" s="323" t="s">
        <v>64</v>
      </c>
      <c r="G286" s="120" t="s">
        <v>62</v>
      </c>
      <c r="J286" s="72"/>
      <c r="K286" s="73"/>
      <c r="L286" s="46"/>
      <c r="M286" s="24"/>
      <c r="O286" s="46"/>
      <c r="P286" s="47"/>
      <c r="Q286" s="46"/>
      <c r="R286" s="46"/>
      <c r="S286" s="48"/>
      <c r="T286" s="24"/>
      <c r="U286" s="46"/>
      <c r="V286" s="48"/>
      <c r="W286" s="24"/>
      <c r="X286" s="46"/>
      <c r="Y286" s="48"/>
      <c r="Z286" s="46"/>
      <c r="AA286" s="46"/>
      <c r="AB286" s="48"/>
      <c r="AC286" s="48"/>
      <c r="AD286" s="46"/>
    </row>
    <row r="287" spans="3:1026" ht="39.950000000000003" customHeight="1" x14ac:dyDescent="0.25">
      <c r="C287" s="274"/>
      <c r="D287" s="322"/>
      <c r="E287" s="322"/>
      <c r="F287" s="324"/>
      <c r="G287" s="113" t="s">
        <v>65</v>
      </c>
      <c r="H287" s="292" t="str">
        <f>C288</f>
        <v>UNIVERSIDAD AUTÓNOMA DE AGUASCALIENTES</v>
      </c>
      <c r="I287" s="292"/>
      <c r="J287" s="292"/>
      <c r="K287" s="292"/>
      <c r="L287" s="46"/>
      <c r="M287" s="24"/>
      <c r="N287" s="21"/>
      <c r="P287" s="19"/>
      <c r="Q287" s="22"/>
      <c r="R287" s="20"/>
      <c r="S287" s="19"/>
      <c r="T287" s="22"/>
      <c r="U287" s="20"/>
      <c r="V287" s="19"/>
      <c r="W287" s="22"/>
      <c r="Y287" s="19"/>
      <c r="Z287" s="22"/>
      <c r="AA287" s="22"/>
      <c r="AB287" s="19"/>
      <c r="AC287" s="18"/>
      <c r="AD287" s="18"/>
    </row>
    <row r="288" spans="3:1026" s="192" customFormat="1" ht="60.75" customHeight="1" x14ac:dyDescent="0.25">
      <c r="C288" s="291" t="str">
        <f>'1ER. TRIMESTRE'!C288:C309</f>
        <v>UNIVERSIDAD AUTÓNOMA DE AGUASCALIENTES</v>
      </c>
      <c r="D288" s="130" t="s">
        <v>66</v>
      </c>
      <c r="E288" s="121">
        <v>0.93</v>
      </c>
      <c r="F288" s="161" t="s">
        <v>69</v>
      </c>
      <c r="G288" s="113">
        <v>0.76500000000000001</v>
      </c>
      <c r="J288" s="131"/>
      <c r="K288" s="24"/>
      <c r="M288" s="46"/>
      <c r="N288" s="47"/>
      <c r="O288" s="46"/>
      <c r="P288" s="46"/>
      <c r="Q288" s="48"/>
      <c r="R288" s="24"/>
      <c r="S288" s="46"/>
      <c r="T288" s="48"/>
      <c r="U288" s="24"/>
      <c r="V288" s="46"/>
      <c r="W288" s="48"/>
      <c r="X288" s="46"/>
      <c r="Y288" s="46"/>
      <c r="Z288" s="48"/>
      <c r="AA288" s="48"/>
      <c r="AB288" s="46"/>
    </row>
    <row r="289" spans="3:30" s="192" customFormat="1" ht="60.75" customHeight="1" x14ac:dyDescent="0.25">
      <c r="C289" s="291"/>
      <c r="D289" s="130" t="s">
        <v>68</v>
      </c>
      <c r="E289" s="121">
        <v>0.77</v>
      </c>
      <c r="F289" s="161" t="s">
        <v>67</v>
      </c>
      <c r="G289" s="113">
        <v>0.76500000000000001</v>
      </c>
      <c r="J289" s="131"/>
      <c r="K289" s="24"/>
      <c r="M289" s="46"/>
      <c r="N289" s="47"/>
      <c r="O289" s="46"/>
      <c r="P289" s="46"/>
      <c r="Q289" s="48"/>
      <c r="R289" s="24"/>
      <c r="S289" s="46"/>
      <c r="T289" s="48"/>
      <c r="U289" s="24"/>
      <c r="V289" s="46"/>
      <c r="W289" s="48"/>
      <c r="X289" s="46"/>
      <c r="Y289" s="46"/>
      <c r="Z289" s="48"/>
      <c r="AA289" s="48"/>
      <c r="AB289" s="46"/>
    </row>
    <row r="290" spans="3:30" s="192" customFormat="1" ht="60.75" customHeight="1" x14ac:dyDescent="0.25">
      <c r="C290" s="291"/>
      <c r="D290" s="130" t="s">
        <v>70</v>
      </c>
      <c r="E290" s="121">
        <v>0.72</v>
      </c>
      <c r="F290" s="161" t="s">
        <v>67</v>
      </c>
      <c r="G290" s="113">
        <v>0.76500000000000001</v>
      </c>
      <c r="J290" s="131"/>
      <c r="K290" s="24"/>
      <c r="M290" s="46"/>
      <c r="N290" s="47"/>
      <c r="O290" s="46"/>
      <c r="P290" s="46"/>
      <c r="Q290" s="48"/>
      <c r="R290" s="24"/>
      <c r="S290" s="46"/>
      <c r="T290" s="48"/>
      <c r="U290" s="24"/>
      <c r="V290" s="46"/>
      <c r="W290" s="48"/>
      <c r="X290" s="46"/>
      <c r="Y290" s="46"/>
      <c r="Z290" s="48"/>
      <c r="AA290" s="48"/>
      <c r="AB290" s="46"/>
    </row>
    <row r="291" spans="3:30" s="192" customFormat="1" ht="60.75" customHeight="1" x14ac:dyDescent="0.25">
      <c r="C291" s="291"/>
      <c r="D291" s="130" t="s">
        <v>71</v>
      </c>
      <c r="E291" s="121">
        <v>0.73</v>
      </c>
      <c r="F291" s="161" t="s">
        <v>67</v>
      </c>
      <c r="G291" s="113">
        <v>0.76500000000000001</v>
      </c>
      <c r="J291" s="131"/>
      <c r="K291" s="24"/>
      <c r="M291" s="46"/>
      <c r="N291" s="47"/>
      <c r="O291" s="46"/>
      <c r="P291" s="46"/>
      <c r="Q291" s="48"/>
      <c r="R291" s="24"/>
      <c r="S291" s="46"/>
      <c r="T291" s="48"/>
      <c r="U291" s="24"/>
      <c r="V291" s="46"/>
      <c r="W291" s="48"/>
      <c r="X291" s="46"/>
      <c r="Y291" s="46"/>
      <c r="Z291" s="48"/>
      <c r="AA291" s="48"/>
      <c r="AB291" s="46"/>
    </row>
    <row r="292" spans="3:30" s="192" customFormat="1" ht="60.75" customHeight="1" x14ac:dyDescent="0.25">
      <c r="C292" s="291"/>
      <c r="D292" s="130" t="s">
        <v>72</v>
      </c>
      <c r="E292" s="121">
        <v>0.82</v>
      </c>
      <c r="F292" s="161" t="s">
        <v>67</v>
      </c>
      <c r="G292" s="113">
        <v>0.76500000000000001</v>
      </c>
      <c r="J292" s="131"/>
      <c r="K292" s="24"/>
      <c r="M292" s="46"/>
      <c r="N292" s="47"/>
      <c r="O292" s="46"/>
      <c r="P292" s="46"/>
      <c r="Q292" s="48"/>
      <c r="R292" s="24"/>
      <c r="S292" s="46"/>
      <c r="T292" s="48"/>
      <c r="U292" s="24"/>
      <c r="V292" s="46"/>
      <c r="W292" s="48"/>
      <c r="X292" s="46"/>
      <c r="Y292" s="46"/>
      <c r="Z292" s="48"/>
      <c r="AA292" s="48"/>
      <c r="AB292" s="46"/>
    </row>
    <row r="293" spans="3:30" s="192" customFormat="1" ht="60.75" customHeight="1" x14ac:dyDescent="0.25">
      <c r="C293" s="291"/>
      <c r="D293" s="130" t="s">
        <v>73</v>
      </c>
      <c r="E293" s="121">
        <v>0.76</v>
      </c>
      <c r="F293" s="161" t="s">
        <v>67</v>
      </c>
      <c r="G293" s="113">
        <v>0.76500000000000001</v>
      </c>
      <c r="J293" s="131"/>
      <c r="K293" s="24"/>
      <c r="M293" s="46"/>
      <c r="N293" s="47"/>
      <c r="O293" s="46"/>
      <c r="P293" s="46"/>
      <c r="Q293" s="48"/>
      <c r="R293" s="24"/>
      <c r="S293" s="46"/>
      <c r="T293" s="48"/>
      <c r="U293" s="24"/>
      <c r="V293" s="46"/>
      <c r="W293" s="48"/>
      <c r="X293" s="46"/>
      <c r="Y293" s="46"/>
      <c r="Z293" s="48"/>
      <c r="AA293" s="48"/>
      <c r="AB293" s="46"/>
    </row>
    <row r="294" spans="3:30" s="192" customFormat="1" ht="60.75" customHeight="1" x14ac:dyDescent="0.25">
      <c r="C294" s="291"/>
      <c r="D294" s="130" t="s">
        <v>74</v>
      </c>
      <c r="E294" s="121">
        <v>7.0000000000000007E-2</v>
      </c>
      <c r="F294" s="161" t="s">
        <v>76</v>
      </c>
      <c r="G294" s="113">
        <v>0.76500000000000001</v>
      </c>
      <c r="J294" s="131"/>
      <c r="K294" s="24"/>
      <c r="M294" s="46"/>
      <c r="N294" s="47"/>
      <c r="O294" s="46"/>
      <c r="P294" s="46"/>
      <c r="Q294" s="48"/>
      <c r="R294" s="24"/>
      <c r="S294" s="46"/>
      <c r="T294" s="48"/>
      <c r="U294" s="24"/>
      <c r="V294" s="46"/>
      <c r="W294" s="48"/>
      <c r="X294" s="46"/>
      <c r="Y294" s="46"/>
      <c r="Z294" s="48"/>
      <c r="AA294" s="48"/>
      <c r="AB294" s="46"/>
    </row>
    <row r="295" spans="3:30" s="192" customFormat="1" ht="60.75" customHeight="1" x14ac:dyDescent="0.25">
      <c r="C295" s="291"/>
      <c r="D295" s="130" t="s">
        <v>75</v>
      </c>
      <c r="E295" s="121">
        <v>0.66</v>
      </c>
      <c r="F295" s="161" t="s">
        <v>67</v>
      </c>
      <c r="G295" s="174">
        <v>0.76500000000000001</v>
      </c>
      <c r="J295" s="131"/>
      <c r="K295" s="24"/>
      <c r="M295" s="46"/>
      <c r="N295" s="47"/>
      <c r="O295" s="46"/>
      <c r="P295" s="46"/>
      <c r="Q295" s="48"/>
      <c r="R295" s="24"/>
      <c r="S295" s="46"/>
      <c r="T295" s="48"/>
      <c r="U295" s="24"/>
      <c r="V295" s="46"/>
      <c r="W295" s="48"/>
      <c r="X295" s="46"/>
      <c r="Y295" s="46"/>
      <c r="Z295" s="48"/>
      <c r="AA295" s="48"/>
      <c r="AB295" s="46"/>
    </row>
    <row r="296" spans="3:30" s="192" customFormat="1" ht="60.75" customHeight="1" x14ac:dyDescent="0.25">
      <c r="C296" s="291"/>
      <c r="D296" s="130" t="s">
        <v>77</v>
      </c>
      <c r="E296" s="121">
        <v>0.72</v>
      </c>
      <c r="F296" s="161" t="s">
        <v>67</v>
      </c>
      <c r="G296" s="174">
        <v>0.76500000000000001</v>
      </c>
      <c r="J296" s="133"/>
      <c r="K296" s="134"/>
      <c r="L296" s="46"/>
      <c r="M296" s="24"/>
      <c r="O296" s="46"/>
      <c r="P296" s="47"/>
      <c r="Q296" s="46"/>
      <c r="R296" s="46"/>
      <c r="S296" s="48"/>
      <c r="T296" s="24"/>
      <c r="U296" s="46"/>
      <c r="V296" s="48"/>
      <c r="W296" s="24"/>
      <c r="X296" s="46"/>
      <c r="Y296" s="48"/>
      <c r="Z296" s="46"/>
      <c r="AA296" s="46"/>
      <c r="AB296" s="48"/>
      <c r="AC296" s="48"/>
      <c r="AD296" s="46"/>
    </row>
    <row r="297" spans="3:30" s="192" customFormat="1" ht="60.75" customHeight="1" x14ac:dyDescent="0.25">
      <c r="C297" s="291"/>
      <c r="D297" s="130" t="s">
        <v>78</v>
      </c>
      <c r="E297" s="121">
        <v>0.95</v>
      </c>
      <c r="F297" s="161" t="s">
        <v>69</v>
      </c>
      <c r="G297" s="174">
        <v>0.76500000000000001</v>
      </c>
      <c r="J297" s="24"/>
      <c r="L297" s="46"/>
      <c r="M297" s="24"/>
      <c r="O297" s="46"/>
      <c r="P297" s="47"/>
      <c r="Q297" s="46"/>
      <c r="R297" s="46"/>
      <c r="S297" s="48"/>
      <c r="T297" s="24"/>
      <c r="U297" s="46"/>
      <c r="V297" s="48"/>
      <c r="W297" s="24"/>
      <c r="X297" s="46"/>
      <c r="Y297" s="48"/>
      <c r="Z297" s="46"/>
      <c r="AA297" s="46"/>
      <c r="AB297" s="48"/>
      <c r="AC297" s="48"/>
      <c r="AD297" s="46"/>
    </row>
    <row r="298" spans="3:30" s="192" customFormat="1" ht="60.75" customHeight="1" x14ac:dyDescent="0.25">
      <c r="C298" s="291"/>
      <c r="D298" s="130" t="s">
        <v>79</v>
      </c>
      <c r="E298" s="121">
        <v>0.85</v>
      </c>
      <c r="F298" s="161" t="s">
        <v>69</v>
      </c>
      <c r="G298" s="174">
        <v>0.76500000000000001</v>
      </c>
      <c r="J298" s="24"/>
      <c r="L298" s="46"/>
      <c r="M298" s="24"/>
      <c r="O298" s="46"/>
      <c r="P298" s="47"/>
      <c r="Q298" s="46"/>
      <c r="R298" s="46"/>
      <c r="S298" s="48"/>
      <c r="T298" s="24"/>
      <c r="U298" s="46"/>
      <c r="V298" s="48"/>
      <c r="W298" s="24"/>
      <c r="X298" s="46"/>
      <c r="Y298" s="48"/>
      <c r="Z298" s="46"/>
      <c r="AA298" s="46"/>
      <c r="AB298" s="48"/>
      <c r="AC298" s="48"/>
      <c r="AD298" s="46"/>
    </row>
    <row r="299" spans="3:30" s="192" customFormat="1" ht="60.75" customHeight="1" x14ac:dyDescent="0.25">
      <c r="C299" s="291"/>
      <c r="D299" s="130" t="s">
        <v>80</v>
      </c>
      <c r="E299" s="121">
        <v>0.93</v>
      </c>
      <c r="F299" s="161" t="s">
        <v>69</v>
      </c>
      <c r="G299" s="174">
        <v>0.76500000000000001</v>
      </c>
      <c r="J299" s="24"/>
      <c r="L299" s="46"/>
      <c r="M299" s="24"/>
      <c r="O299" s="46"/>
      <c r="P299" s="47"/>
      <c r="Q299" s="46"/>
      <c r="R299" s="46"/>
      <c r="S299" s="48"/>
      <c r="T299" s="24"/>
      <c r="U299" s="46"/>
      <c r="V299" s="48"/>
      <c r="W299" s="24"/>
      <c r="X299" s="46"/>
      <c r="Y299" s="48"/>
      <c r="Z299" s="46"/>
      <c r="AA299" s="46"/>
      <c r="AB299" s="48"/>
      <c r="AC299" s="48"/>
      <c r="AD299" s="46"/>
    </row>
    <row r="300" spans="3:30" s="192" customFormat="1" ht="60.75" customHeight="1" x14ac:dyDescent="0.25">
      <c r="C300" s="291"/>
      <c r="D300" s="130" t="s">
        <v>81</v>
      </c>
      <c r="E300" s="121">
        <v>0.9</v>
      </c>
      <c r="F300" s="161" t="s">
        <v>69</v>
      </c>
      <c r="G300" s="174">
        <v>0.76500000000000001</v>
      </c>
      <c r="J300" s="24"/>
      <c r="L300" s="46"/>
      <c r="M300" s="24"/>
      <c r="O300" s="46"/>
      <c r="P300" s="47"/>
      <c r="Q300" s="46"/>
      <c r="R300" s="46"/>
      <c r="S300" s="48"/>
      <c r="T300" s="24"/>
      <c r="U300" s="46"/>
      <c r="V300" s="48"/>
      <c r="W300" s="24"/>
      <c r="X300" s="46"/>
      <c r="Y300" s="48"/>
      <c r="Z300" s="46"/>
      <c r="AA300" s="46"/>
      <c r="AB300" s="48"/>
      <c r="AC300" s="48"/>
      <c r="AD300" s="46"/>
    </row>
    <row r="301" spans="3:30" s="192" customFormat="1" ht="60.75" customHeight="1" x14ac:dyDescent="0.25">
      <c r="C301" s="291"/>
      <c r="D301" s="130" t="s">
        <v>82</v>
      </c>
      <c r="E301" s="121">
        <v>0.89</v>
      </c>
      <c r="F301" s="161" t="s">
        <v>69</v>
      </c>
      <c r="G301" s="174">
        <v>0.76500000000000001</v>
      </c>
      <c r="J301" s="24"/>
      <c r="L301" s="46"/>
      <c r="M301" s="24"/>
      <c r="O301" s="46"/>
      <c r="P301" s="47"/>
      <c r="Q301" s="46"/>
      <c r="R301" s="46"/>
      <c r="S301" s="48"/>
      <c r="T301" s="24"/>
      <c r="U301" s="46"/>
      <c r="V301" s="48"/>
      <c r="W301" s="24"/>
      <c r="X301" s="46"/>
      <c r="Y301" s="48"/>
      <c r="Z301" s="46"/>
      <c r="AA301" s="46"/>
      <c r="AB301" s="48"/>
      <c r="AC301" s="48"/>
      <c r="AD301" s="46"/>
    </row>
    <row r="302" spans="3:30" s="192" customFormat="1" ht="60.75" customHeight="1" x14ac:dyDescent="0.25">
      <c r="C302" s="291"/>
      <c r="D302" s="130" t="s">
        <v>83</v>
      </c>
      <c r="E302" s="121">
        <v>0.92</v>
      </c>
      <c r="F302" s="161" t="s">
        <v>69</v>
      </c>
      <c r="G302" s="174">
        <v>0.76500000000000001</v>
      </c>
      <c r="J302" s="24"/>
      <c r="L302" s="46"/>
      <c r="M302" s="24"/>
      <c r="O302" s="46"/>
      <c r="P302" s="47"/>
      <c r="Q302" s="46"/>
      <c r="R302" s="46"/>
      <c r="S302" s="48"/>
      <c r="T302" s="24"/>
      <c r="U302" s="46"/>
      <c r="V302" s="48"/>
      <c r="W302" s="24"/>
      <c r="X302" s="46"/>
      <c r="Y302" s="48"/>
      <c r="Z302" s="46"/>
      <c r="AA302" s="46"/>
      <c r="AB302" s="48"/>
      <c r="AC302" s="48"/>
      <c r="AD302" s="46"/>
    </row>
    <row r="303" spans="3:30" s="192" customFormat="1" ht="60.75" customHeight="1" x14ac:dyDescent="0.25">
      <c r="C303" s="291"/>
      <c r="D303" s="130" t="s">
        <v>84</v>
      </c>
      <c r="E303" s="121">
        <v>0.89</v>
      </c>
      <c r="F303" s="161" t="s">
        <v>69</v>
      </c>
      <c r="G303" s="174">
        <v>0.76500000000000001</v>
      </c>
      <c r="J303" s="24"/>
      <c r="L303" s="46"/>
      <c r="M303" s="24"/>
      <c r="O303" s="46"/>
      <c r="P303" s="47"/>
      <c r="Q303" s="46"/>
      <c r="R303" s="46"/>
      <c r="S303" s="48"/>
      <c r="T303" s="24"/>
      <c r="U303" s="46"/>
      <c r="V303" s="48"/>
      <c r="W303" s="24"/>
      <c r="X303" s="46"/>
      <c r="Y303" s="48"/>
      <c r="Z303" s="46"/>
      <c r="AA303" s="46"/>
      <c r="AB303" s="48"/>
      <c r="AC303" s="48"/>
      <c r="AD303" s="46"/>
    </row>
    <row r="304" spans="3:30" s="192" customFormat="1" ht="60.75" customHeight="1" x14ac:dyDescent="0.25">
      <c r="C304" s="291"/>
      <c r="D304" s="130" t="s">
        <v>85</v>
      </c>
      <c r="E304" s="121">
        <v>0.91</v>
      </c>
      <c r="F304" s="161" t="s">
        <v>69</v>
      </c>
      <c r="G304" s="174">
        <v>0.76500000000000001</v>
      </c>
      <c r="J304" s="24"/>
      <c r="L304" s="46"/>
      <c r="M304" s="24"/>
      <c r="O304" s="46"/>
      <c r="P304" s="47"/>
      <c r="Q304" s="46"/>
      <c r="R304" s="46"/>
      <c r="S304" s="48"/>
      <c r="T304" s="24"/>
      <c r="U304" s="46"/>
      <c r="V304" s="48"/>
      <c r="W304" s="24"/>
      <c r="X304" s="46"/>
      <c r="Y304" s="48"/>
      <c r="Z304" s="46"/>
      <c r="AA304" s="46"/>
      <c r="AB304" s="48"/>
      <c r="AC304" s="48"/>
      <c r="AD304" s="46"/>
    </row>
    <row r="305" spans="3:1026" s="192" customFormat="1" ht="60.75" customHeight="1" x14ac:dyDescent="0.25">
      <c r="C305" s="291"/>
      <c r="D305" s="130" t="s">
        <v>86</v>
      </c>
      <c r="E305" s="121">
        <v>0.91</v>
      </c>
      <c r="F305" s="161" t="s">
        <v>69</v>
      </c>
      <c r="G305" s="174">
        <v>0.76500000000000001</v>
      </c>
      <c r="J305" s="24"/>
      <c r="L305" s="46"/>
      <c r="M305" s="24"/>
      <c r="O305" s="46"/>
      <c r="P305" s="47"/>
      <c r="Q305" s="46"/>
      <c r="R305" s="46"/>
      <c r="S305" s="48"/>
      <c r="T305" s="24"/>
      <c r="U305" s="46"/>
      <c r="V305" s="48"/>
      <c r="W305" s="24"/>
      <c r="X305" s="46"/>
      <c r="Y305" s="48"/>
      <c r="Z305" s="46"/>
      <c r="AA305" s="46"/>
      <c r="AB305" s="48"/>
      <c r="AC305" s="48"/>
      <c r="AD305" s="46"/>
    </row>
    <row r="306" spans="3:1026" s="192" customFormat="1" ht="60.75" customHeight="1" x14ac:dyDescent="0.25">
      <c r="C306" s="291"/>
      <c r="D306" s="130" t="s">
        <v>87</v>
      </c>
      <c r="E306" s="121">
        <v>0.97</v>
      </c>
      <c r="F306" s="161" t="s">
        <v>69</v>
      </c>
      <c r="G306" s="174">
        <v>0.76500000000000001</v>
      </c>
      <c r="J306" s="24"/>
      <c r="L306" s="46"/>
      <c r="M306" s="24"/>
      <c r="O306" s="46"/>
      <c r="P306" s="47"/>
      <c r="Q306" s="46"/>
      <c r="R306" s="46"/>
      <c r="S306" s="48"/>
      <c r="T306" s="24"/>
      <c r="U306" s="46"/>
      <c r="V306" s="48"/>
      <c r="W306" s="24"/>
      <c r="X306" s="46"/>
      <c r="Y306" s="48"/>
      <c r="Z306" s="46"/>
      <c r="AA306" s="46"/>
      <c r="AB306" s="48"/>
      <c r="AC306" s="48"/>
      <c r="AD306" s="46"/>
    </row>
    <row r="307" spans="3:1026" s="192" customFormat="1" ht="60.75" customHeight="1" x14ac:dyDescent="0.25">
      <c r="C307" s="291"/>
      <c r="D307" s="130" t="s">
        <v>88</v>
      </c>
      <c r="E307" s="121">
        <v>1</v>
      </c>
      <c r="F307" s="161" t="s">
        <v>69</v>
      </c>
      <c r="G307" s="174">
        <v>0.76500000000000001</v>
      </c>
      <c r="J307" s="24"/>
      <c r="L307" s="46"/>
      <c r="M307" s="24"/>
      <c r="O307" s="46"/>
      <c r="P307" s="47"/>
      <c r="Q307" s="46"/>
      <c r="R307" s="46"/>
      <c r="S307" s="48"/>
      <c r="T307" s="24"/>
      <c r="U307" s="46"/>
      <c r="V307" s="48"/>
      <c r="W307" s="24"/>
      <c r="X307" s="46"/>
      <c r="Y307" s="48"/>
      <c r="Z307" s="46"/>
      <c r="AA307" s="46"/>
      <c r="AB307" s="48"/>
      <c r="AC307" s="48"/>
      <c r="AD307" s="46"/>
    </row>
    <row r="308" spans="3:1026" s="192" customFormat="1" ht="60.75" customHeight="1" x14ac:dyDescent="0.25">
      <c r="C308" s="291"/>
      <c r="D308" s="130" t="s">
        <v>89</v>
      </c>
      <c r="E308" s="121">
        <v>0.54</v>
      </c>
      <c r="F308" s="161" t="s">
        <v>76</v>
      </c>
      <c r="G308" s="174">
        <v>0.76500000000000001</v>
      </c>
      <c r="J308" s="24"/>
      <c r="L308" s="46"/>
      <c r="M308" s="24"/>
      <c r="O308" s="46"/>
      <c r="P308" s="47"/>
      <c r="Q308" s="46"/>
      <c r="R308" s="46"/>
      <c r="S308" s="48"/>
      <c r="T308" s="24"/>
      <c r="U308" s="46"/>
      <c r="V308" s="48"/>
      <c r="W308" s="24"/>
      <c r="X308" s="46"/>
      <c r="Y308" s="48"/>
      <c r="Z308" s="46"/>
      <c r="AA308" s="46"/>
      <c r="AB308" s="48"/>
      <c r="AC308" s="48"/>
      <c r="AD308" s="46"/>
    </row>
    <row r="309" spans="3:1026" s="192" customFormat="1" ht="60.75" customHeight="1" x14ac:dyDescent="0.25">
      <c r="C309" s="291"/>
      <c r="D309" s="130" t="s">
        <v>90</v>
      </c>
      <c r="E309" s="121">
        <v>0</v>
      </c>
      <c r="F309" s="161" t="s">
        <v>76</v>
      </c>
      <c r="G309" s="174">
        <v>0.76500000000000001</v>
      </c>
      <c r="H309" s="135"/>
      <c r="I309" s="135"/>
      <c r="J309" s="24"/>
      <c r="L309" s="46"/>
      <c r="M309" s="24"/>
      <c r="O309" s="46"/>
      <c r="P309" s="47"/>
      <c r="Q309" s="46"/>
      <c r="R309" s="46"/>
      <c r="S309" s="48"/>
      <c r="T309" s="24"/>
      <c r="U309" s="46"/>
      <c r="V309" s="48"/>
      <c r="W309" s="24"/>
      <c r="X309" s="46"/>
      <c r="Y309" s="48"/>
      <c r="Z309" s="46"/>
      <c r="AA309" s="46"/>
      <c r="AB309" s="48"/>
      <c r="AC309" s="48"/>
      <c r="AD309" s="46"/>
    </row>
    <row r="310" spans="3:1026" s="192" customFormat="1" ht="15.75" customHeight="1" x14ac:dyDescent="0.25">
      <c r="C310" s="132"/>
      <c r="D310" s="114" t="s">
        <v>91</v>
      </c>
      <c r="E310" s="235">
        <f>G288</f>
        <v>0.76500000000000001</v>
      </c>
      <c r="F310" s="116" t="str">
        <f>IF(E310&lt;0.5999,"NO SATISFACTORIO",(IF(E310&lt;0.8499,"PARCIALMENTE SATISFACTORIO","SATISFACTORIO")))</f>
        <v>PARCIALMENTE SATISFACTORIO</v>
      </c>
      <c r="G310" s="113"/>
      <c r="J310" s="24"/>
      <c r="L310" s="46"/>
      <c r="M310" s="24"/>
      <c r="O310" s="46"/>
      <c r="P310" s="47"/>
      <c r="Q310" s="46"/>
      <c r="R310" s="46"/>
      <c r="S310" s="48"/>
      <c r="T310" s="24"/>
      <c r="U310" s="46"/>
      <c r="V310" s="48"/>
      <c r="W310" s="24"/>
      <c r="X310" s="46"/>
      <c r="Y310" s="48"/>
      <c r="Z310" s="46"/>
      <c r="AA310" s="46"/>
      <c r="AB310" s="48"/>
      <c r="AC310" s="48"/>
      <c r="AD310" s="46"/>
    </row>
    <row r="311" spans="3:1026" s="192" customFormat="1" ht="15.75" x14ac:dyDescent="0.25">
      <c r="C311" s="132"/>
      <c r="D311" s="132"/>
      <c r="E311" s="132"/>
      <c r="G311" s="113"/>
      <c r="J311" s="24"/>
      <c r="L311" s="46"/>
      <c r="M311" s="24"/>
      <c r="O311" s="46"/>
      <c r="P311" s="47"/>
      <c r="Q311" s="46"/>
      <c r="R311" s="46"/>
      <c r="S311" s="48"/>
      <c r="T311" s="24"/>
      <c r="U311" s="46"/>
      <c r="V311" s="48"/>
      <c r="W311" s="24"/>
      <c r="X311" s="46"/>
      <c r="Y311" s="48"/>
      <c r="Z311" s="46"/>
      <c r="AA311" s="46"/>
      <c r="AB311" s="48"/>
      <c r="AC311" s="48"/>
      <c r="AD311" s="46"/>
    </row>
    <row r="312" spans="3:1026" s="74" customFormat="1" ht="35.1" customHeight="1" x14ac:dyDescent="0.25">
      <c r="C312" s="276" t="s">
        <v>305</v>
      </c>
      <c r="D312" s="276"/>
      <c r="E312" s="276"/>
      <c r="F312" s="276"/>
      <c r="G312" s="276"/>
      <c r="H312" s="276"/>
      <c r="I312" s="276"/>
      <c r="J312" s="276"/>
      <c r="K312" s="128"/>
      <c r="L312" s="76"/>
      <c r="M312" s="75"/>
      <c r="O312" s="76"/>
      <c r="P312" s="129"/>
      <c r="Q312" s="76"/>
      <c r="R312" s="76"/>
      <c r="S312" s="82"/>
      <c r="T312" s="75"/>
      <c r="U312" s="76"/>
      <c r="V312" s="82"/>
      <c r="W312" s="75"/>
      <c r="X312" s="76"/>
      <c r="Y312" s="82"/>
      <c r="Z312" s="76"/>
      <c r="AA312" s="76"/>
      <c r="AB312" s="82"/>
      <c r="AC312" s="82"/>
      <c r="AD312" s="76"/>
      <c r="AI312" s="192"/>
      <c r="AJ312" s="192"/>
      <c r="AK312" s="192"/>
      <c r="AL312" s="192"/>
      <c r="AM312" s="192"/>
      <c r="AN312" s="192"/>
      <c r="AO312" s="192"/>
      <c r="AP312" s="192"/>
      <c r="AQ312" s="192"/>
      <c r="AR312" s="192"/>
      <c r="AS312" s="192"/>
      <c r="AT312" s="192"/>
      <c r="AU312" s="192"/>
      <c r="AV312" s="192"/>
      <c r="AW312" s="192"/>
      <c r="AX312" s="192"/>
      <c r="AY312" s="192"/>
      <c r="AZ312" s="192"/>
      <c r="BA312" s="192"/>
      <c r="BB312" s="192"/>
      <c r="BC312" s="192"/>
      <c r="BD312" s="192"/>
      <c r="BE312" s="192"/>
      <c r="BF312" s="192"/>
      <c r="BG312" s="192"/>
      <c r="BH312" s="192"/>
      <c r="BI312" s="192"/>
      <c r="BJ312" s="192"/>
      <c r="BK312" s="192"/>
      <c r="BL312" s="192"/>
      <c r="BM312" s="192"/>
      <c r="BN312" s="192"/>
      <c r="BO312" s="192"/>
      <c r="BP312" s="192"/>
      <c r="BQ312" s="192"/>
      <c r="BR312" s="192"/>
      <c r="BS312" s="192"/>
      <c r="BT312" s="192"/>
      <c r="BU312" s="192"/>
      <c r="BV312" s="192"/>
      <c r="BW312" s="192"/>
      <c r="BX312" s="192"/>
      <c r="BY312" s="192"/>
      <c r="BZ312" s="192"/>
      <c r="CA312" s="192"/>
      <c r="CB312" s="192"/>
      <c r="CC312" s="192"/>
      <c r="CD312" s="192"/>
      <c r="CE312" s="192"/>
      <c r="CF312" s="192"/>
      <c r="CG312" s="192"/>
      <c r="CH312" s="192"/>
      <c r="CI312" s="192"/>
      <c r="CJ312" s="192"/>
      <c r="CK312" s="192"/>
      <c r="CL312" s="192"/>
      <c r="CM312" s="192"/>
      <c r="CN312" s="192"/>
      <c r="CO312" s="192"/>
      <c r="CP312" s="192"/>
      <c r="CQ312" s="192"/>
      <c r="CR312" s="192"/>
      <c r="CS312" s="192"/>
      <c r="CT312" s="192"/>
      <c r="CU312" s="192"/>
      <c r="CV312" s="192"/>
      <c r="CW312" s="192"/>
      <c r="CX312" s="192"/>
      <c r="CY312" s="192"/>
      <c r="CZ312" s="192"/>
      <c r="DA312" s="192"/>
      <c r="DB312" s="192"/>
      <c r="DC312" s="192"/>
      <c r="DD312" s="192"/>
      <c r="DE312" s="192"/>
      <c r="DF312" s="192"/>
      <c r="DG312" s="192"/>
      <c r="DH312" s="192"/>
      <c r="DI312" s="192"/>
      <c r="DJ312" s="192"/>
      <c r="DK312" s="192"/>
      <c r="DL312" s="192"/>
      <c r="DM312" s="192"/>
      <c r="DN312" s="192"/>
      <c r="DO312" s="192"/>
      <c r="DP312" s="192"/>
      <c r="DQ312" s="192"/>
      <c r="DR312" s="192"/>
      <c r="DS312" s="192"/>
      <c r="DT312" s="192"/>
      <c r="DU312" s="192"/>
      <c r="DV312" s="192"/>
      <c r="DW312" s="192"/>
      <c r="DX312" s="192"/>
      <c r="DY312" s="192"/>
      <c r="DZ312" s="192"/>
      <c r="EA312" s="192"/>
      <c r="EB312" s="192"/>
      <c r="EC312" s="192"/>
      <c r="ED312" s="192"/>
      <c r="EE312" s="192"/>
      <c r="EF312" s="192"/>
      <c r="EG312" s="192"/>
      <c r="EH312" s="192"/>
      <c r="EI312" s="192"/>
      <c r="EJ312" s="192"/>
      <c r="EK312" s="192"/>
      <c r="EL312" s="192"/>
      <c r="EM312" s="192"/>
      <c r="EN312" s="192"/>
      <c r="EO312" s="192"/>
      <c r="EP312" s="192"/>
      <c r="EQ312" s="192"/>
      <c r="ER312" s="192"/>
      <c r="ES312" s="192"/>
      <c r="ET312" s="192"/>
      <c r="EU312" s="192"/>
      <c r="EV312" s="192"/>
      <c r="EW312" s="192"/>
      <c r="EX312" s="192"/>
      <c r="EY312" s="192"/>
      <c r="EZ312" s="192"/>
      <c r="FA312" s="192"/>
      <c r="FB312" s="192"/>
      <c r="FC312" s="192"/>
      <c r="FD312" s="192"/>
      <c r="FE312" s="192"/>
      <c r="FF312" s="192"/>
      <c r="FG312" s="192"/>
      <c r="FH312" s="192"/>
      <c r="FI312" s="192"/>
      <c r="FJ312" s="192"/>
      <c r="FK312" s="192"/>
      <c r="FL312" s="192"/>
      <c r="FM312" s="192"/>
      <c r="FN312" s="192"/>
      <c r="FO312" s="192"/>
      <c r="FP312" s="192"/>
      <c r="FQ312" s="192"/>
      <c r="FR312" s="192"/>
      <c r="FS312" s="192"/>
      <c r="FT312" s="192"/>
      <c r="FU312" s="192"/>
      <c r="FV312" s="192"/>
      <c r="FW312" s="192"/>
      <c r="FX312" s="192"/>
      <c r="FY312" s="192"/>
      <c r="FZ312" s="192"/>
      <c r="GA312" s="192"/>
      <c r="GB312" s="192"/>
      <c r="GC312" s="192"/>
      <c r="GD312" s="192"/>
      <c r="GE312" s="192"/>
      <c r="GF312" s="192"/>
      <c r="GG312" s="192"/>
      <c r="GH312" s="192"/>
      <c r="GI312" s="192"/>
      <c r="GJ312" s="192"/>
      <c r="GK312" s="192"/>
      <c r="GL312" s="192"/>
      <c r="GM312" s="192"/>
      <c r="GN312" s="192"/>
      <c r="GO312" s="192"/>
      <c r="GP312" s="192"/>
      <c r="GQ312" s="192"/>
      <c r="GR312" s="192"/>
      <c r="GS312" s="192"/>
      <c r="GT312" s="192"/>
      <c r="GU312" s="192"/>
      <c r="GV312" s="192"/>
      <c r="GW312" s="192"/>
      <c r="GX312" s="192"/>
      <c r="GY312" s="192"/>
      <c r="GZ312" s="192"/>
      <c r="HA312" s="192"/>
      <c r="HB312" s="192"/>
      <c r="HC312" s="192"/>
      <c r="HD312" s="192"/>
      <c r="HE312" s="192"/>
      <c r="HF312" s="192"/>
      <c r="HG312" s="192"/>
      <c r="HH312" s="192"/>
      <c r="HI312" s="192"/>
      <c r="HJ312" s="192"/>
      <c r="HK312" s="192"/>
      <c r="HL312" s="192"/>
      <c r="HM312" s="192"/>
      <c r="HN312" s="192"/>
      <c r="HO312" s="192"/>
      <c r="HP312" s="192"/>
      <c r="HQ312" s="192"/>
      <c r="HR312" s="192"/>
      <c r="HS312" s="192"/>
      <c r="HT312" s="192"/>
      <c r="HU312" s="192"/>
      <c r="HV312" s="192"/>
      <c r="HW312" s="192"/>
      <c r="HX312" s="192"/>
      <c r="HY312" s="192"/>
      <c r="HZ312" s="192"/>
      <c r="IA312" s="192"/>
      <c r="IB312" s="192"/>
      <c r="IC312" s="192"/>
      <c r="ID312" s="192"/>
      <c r="IE312" s="192"/>
      <c r="IF312" s="192"/>
      <c r="IG312" s="192"/>
      <c r="IH312" s="192"/>
      <c r="II312" s="192"/>
      <c r="IJ312" s="192"/>
      <c r="IK312" s="192"/>
      <c r="IL312" s="192"/>
      <c r="IM312" s="192"/>
      <c r="IN312" s="192"/>
      <c r="IO312" s="192"/>
      <c r="IP312" s="192"/>
      <c r="IQ312" s="192"/>
      <c r="IR312" s="192"/>
      <c r="IS312" s="192"/>
      <c r="IT312" s="192"/>
      <c r="IU312" s="192"/>
      <c r="IV312" s="192"/>
      <c r="IW312" s="192"/>
      <c r="IX312" s="192"/>
      <c r="IY312" s="192"/>
      <c r="IZ312" s="192"/>
      <c r="JA312" s="192"/>
      <c r="JB312" s="192"/>
      <c r="JC312" s="192"/>
      <c r="JD312" s="192"/>
      <c r="JE312" s="192"/>
      <c r="JF312" s="192"/>
      <c r="JG312" s="192"/>
      <c r="JH312" s="192"/>
      <c r="JI312" s="192"/>
      <c r="JJ312" s="192"/>
      <c r="JK312" s="192"/>
      <c r="JL312" s="192"/>
      <c r="JM312" s="192"/>
      <c r="JN312" s="192"/>
      <c r="JO312" s="192"/>
      <c r="JP312" s="192"/>
      <c r="JQ312" s="192"/>
      <c r="JR312" s="192"/>
      <c r="JS312" s="192"/>
      <c r="JT312" s="192"/>
      <c r="JU312" s="192"/>
      <c r="JV312" s="192"/>
      <c r="JW312" s="192"/>
      <c r="JX312" s="192"/>
      <c r="JY312" s="192"/>
      <c r="JZ312" s="192"/>
      <c r="KA312" s="192"/>
      <c r="KB312" s="192"/>
      <c r="KC312" s="192"/>
      <c r="KD312" s="192"/>
      <c r="KE312" s="192"/>
      <c r="KF312" s="192"/>
      <c r="KG312" s="192"/>
      <c r="KH312" s="192"/>
      <c r="KI312" s="192"/>
      <c r="KJ312" s="192"/>
      <c r="KK312" s="192"/>
      <c r="KL312" s="192"/>
      <c r="KM312" s="192"/>
      <c r="KN312" s="192"/>
      <c r="KO312" s="192"/>
      <c r="KP312" s="192"/>
      <c r="KQ312" s="192"/>
      <c r="KR312" s="192"/>
      <c r="KS312" s="192"/>
      <c r="KT312" s="192"/>
      <c r="KU312" s="192"/>
      <c r="KV312" s="192"/>
      <c r="KW312" s="192"/>
      <c r="KX312" s="192"/>
      <c r="KY312" s="192"/>
      <c r="KZ312" s="192"/>
      <c r="LA312" s="192"/>
      <c r="LB312" s="192"/>
      <c r="LC312" s="192"/>
      <c r="LD312" s="192"/>
      <c r="LE312" s="192"/>
      <c r="LF312" s="192"/>
      <c r="LG312" s="192"/>
      <c r="LH312" s="192"/>
      <c r="LI312" s="192"/>
      <c r="LJ312" s="192"/>
      <c r="LK312" s="192"/>
      <c r="LL312" s="192"/>
      <c r="LM312" s="192"/>
      <c r="LN312" s="192"/>
      <c r="LO312" s="192"/>
      <c r="LP312" s="192"/>
      <c r="LQ312" s="192"/>
      <c r="LR312" s="192"/>
      <c r="LS312" s="192"/>
      <c r="LT312" s="192"/>
      <c r="LU312" s="192"/>
      <c r="LV312" s="192"/>
      <c r="LW312" s="192"/>
      <c r="LX312" s="192"/>
      <c r="LY312" s="192"/>
      <c r="LZ312" s="192"/>
      <c r="MA312" s="192"/>
      <c r="MB312" s="192"/>
      <c r="MC312" s="192"/>
      <c r="MD312" s="192"/>
      <c r="ME312" s="192"/>
      <c r="MF312" s="192"/>
      <c r="MG312" s="192"/>
      <c r="MH312" s="192"/>
      <c r="MI312" s="192"/>
      <c r="MJ312" s="192"/>
      <c r="MK312" s="192"/>
      <c r="ML312" s="192"/>
      <c r="MM312" s="192"/>
      <c r="MN312" s="192"/>
      <c r="MO312" s="192"/>
      <c r="MP312" s="192"/>
      <c r="MQ312" s="192"/>
      <c r="MR312" s="192"/>
      <c r="MS312" s="192"/>
      <c r="MT312" s="192"/>
      <c r="MU312" s="192"/>
      <c r="MV312" s="192"/>
      <c r="MW312" s="192"/>
      <c r="MX312" s="192"/>
      <c r="MY312" s="192"/>
      <c r="MZ312" s="192"/>
      <c r="NA312" s="192"/>
      <c r="NB312" s="192"/>
      <c r="NC312" s="192"/>
      <c r="ND312" s="192"/>
      <c r="NE312" s="192"/>
      <c r="NF312" s="192"/>
      <c r="NG312" s="192"/>
      <c r="NH312" s="192"/>
      <c r="NI312" s="192"/>
      <c r="NJ312" s="192"/>
      <c r="NK312" s="192"/>
      <c r="NL312" s="192"/>
      <c r="NM312" s="192"/>
      <c r="NN312" s="192"/>
      <c r="NO312" s="192"/>
      <c r="NP312" s="192"/>
      <c r="NQ312" s="192"/>
      <c r="NR312" s="192"/>
      <c r="NS312" s="192"/>
      <c r="NT312" s="192"/>
      <c r="NU312" s="192"/>
      <c r="NV312" s="192"/>
      <c r="NW312" s="192"/>
      <c r="NX312" s="192"/>
      <c r="NY312" s="192"/>
      <c r="NZ312" s="192"/>
      <c r="OA312" s="192"/>
      <c r="OB312" s="192"/>
      <c r="OC312" s="192"/>
      <c r="OD312" s="192"/>
      <c r="OE312" s="192"/>
      <c r="OF312" s="192"/>
      <c r="OG312" s="192"/>
      <c r="OH312" s="192"/>
      <c r="OI312" s="192"/>
      <c r="OJ312" s="192"/>
      <c r="OK312" s="192"/>
      <c r="OL312" s="192"/>
      <c r="OM312" s="192"/>
      <c r="ON312" s="192"/>
      <c r="OO312" s="192"/>
      <c r="OP312" s="192"/>
      <c r="OQ312" s="192"/>
      <c r="OR312" s="192"/>
      <c r="OS312" s="192"/>
      <c r="OT312" s="192"/>
      <c r="OU312" s="192"/>
      <c r="OV312" s="192"/>
      <c r="OW312" s="192"/>
      <c r="OX312" s="192"/>
      <c r="OY312" s="192"/>
      <c r="OZ312" s="192"/>
      <c r="PA312" s="192"/>
      <c r="PB312" s="192"/>
      <c r="PC312" s="192"/>
      <c r="PD312" s="192"/>
      <c r="PE312" s="192"/>
      <c r="PF312" s="192"/>
      <c r="PG312" s="192"/>
      <c r="PH312" s="192"/>
      <c r="PI312" s="192"/>
      <c r="PJ312" s="192"/>
      <c r="PK312" s="192"/>
      <c r="PL312" s="192"/>
      <c r="PM312" s="192"/>
      <c r="PN312" s="192"/>
      <c r="PO312" s="192"/>
      <c r="PP312" s="192"/>
      <c r="PQ312" s="192"/>
      <c r="PR312" s="192"/>
      <c r="PS312" s="192"/>
      <c r="PT312" s="192"/>
      <c r="PU312" s="192"/>
      <c r="PV312" s="192"/>
      <c r="PW312" s="192"/>
      <c r="PX312" s="192"/>
      <c r="PY312" s="192"/>
      <c r="PZ312" s="192"/>
      <c r="QA312" s="192"/>
      <c r="QB312" s="192"/>
      <c r="QC312" s="192"/>
      <c r="QD312" s="192"/>
      <c r="QE312" s="192"/>
      <c r="QF312" s="192"/>
      <c r="QG312" s="192"/>
      <c r="QH312" s="192"/>
      <c r="QI312" s="192"/>
      <c r="QJ312" s="192"/>
      <c r="QK312" s="192"/>
      <c r="QL312" s="192"/>
      <c r="QM312" s="192"/>
      <c r="QN312" s="192"/>
      <c r="QO312" s="192"/>
      <c r="QP312" s="192"/>
      <c r="QQ312" s="192"/>
      <c r="QR312" s="192"/>
      <c r="QS312" s="192"/>
      <c r="QT312" s="192"/>
      <c r="QU312" s="192"/>
      <c r="QV312" s="192"/>
      <c r="QW312" s="192"/>
      <c r="QX312" s="192"/>
      <c r="QY312" s="192"/>
      <c r="QZ312" s="192"/>
      <c r="RA312" s="192"/>
      <c r="RB312" s="192"/>
      <c r="RC312" s="192"/>
      <c r="RD312" s="192"/>
      <c r="RE312" s="192"/>
      <c r="RF312" s="192"/>
      <c r="RG312" s="192"/>
      <c r="RH312" s="192"/>
      <c r="RI312" s="192"/>
      <c r="RJ312" s="192"/>
      <c r="RK312" s="192"/>
      <c r="RL312" s="192"/>
      <c r="RM312" s="192"/>
      <c r="RN312" s="192"/>
      <c r="RO312" s="192"/>
      <c r="RP312" s="192"/>
      <c r="RQ312" s="192"/>
      <c r="RR312" s="192"/>
      <c r="RS312" s="192"/>
      <c r="RT312" s="192"/>
      <c r="RU312" s="192"/>
      <c r="RV312" s="192"/>
      <c r="RW312" s="192"/>
      <c r="RX312" s="192"/>
      <c r="RY312" s="192"/>
      <c r="RZ312" s="192"/>
      <c r="SA312" s="192"/>
      <c r="SB312" s="192"/>
      <c r="SC312" s="192"/>
      <c r="SD312" s="192"/>
      <c r="SE312" s="192"/>
      <c r="SF312" s="192"/>
      <c r="SG312" s="192"/>
      <c r="SH312" s="192"/>
      <c r="SI312" s="192"/>
      <c r="SJ312" s="192"/>
      <c r="SK312" s="192"/>
      <c r="SL312" s="192"/>
      <c r="SM312" s="192"/>
      <c r="SN312" s="192"/>
      <c r="SO312" s="192"/>
      <c r="SP312" s="192"/>
      <c r="SQ312" s="192"/>
      <c r="SR312" s="192"/>
      <c r="SS312" s="192"/>
      <c r="ST312" s="192"/>
      <c r="SU312" s="192"/>
      <c r="SV312" s="192"/>
      <c r="SW312" s="192"/>
      <c r="SX312" s="192"/>
      <c r="SY312" s="192"/>
      <c r="SZ312" s="192"/>
      <c r="TA312" s="192"/>
      <c r="TB312" s="192"/>
      <c r="TC312" s="192"/>
      <c r="TD312" s="192"/>
      <c r="TE312" s="192"/>
      <c r="TF312" s="192"/>
      <c r="TG312" s="192"/>
      <c r="TH312" s="192"/>
      <c r="TI312" s="192"/>
      <c r="TJ312" s="192"/>
      <c r="TK312" s="192"/>
      <c r="TL312" s="192"/>
      <c r="TM312" s="192"/>
      <c r="TN312" s="192"/>
      <c r="TO312" s="192"/>
      <c r="TP312" s="192"/>
      <c r="TQ312" s="192"/>
      <c r="TR312" s="192"/>
      <c r="TS312" s="192"/>
      <c r="TT312" s="192"/>
      <c r="TU312" s="192"/>
      <c r="TV312" s="192"/>
      <c r="TW312" s="192"/>
      <c r="TX312" s="192"/>
      <c r="TY312" s="192"/>
      <c r="TZ312" s="192"/>
      <c r="UA312" s="192"/>
      <c r="UB312" s="192"/>
      <c r="UC312" s="192"/>
      <c r="UD312" s="192"/>
      <c r="UE312" s="192"/>
      <c r="UF312" s="192"/>
      <c r="UG312" s="192"/>
      <c r="UH312" s="192"/>
      <c r="UI312" s="192"/>
      <c r="UJ312" s="192"/>
      <c r="UK312" s="192"/>
      <c r="UL312" s="192"/>
      <c r="UM312" s="192"/>
      <c r="UN312" s="192"/>
      <c r="UO312" s="192"/>
      <c r="UP312" s="192"/>
      <c r="UQ312" s="192"/>
      <c r="UR312" s="192"/>
      <c r="US312" s="192"/>
      <c r="UT312" s="192"/>
      <c r="UU312" s="192"/>
      <c r="UV312" s="192"/>
      <c r="UW312" s="192"/>
      <c r="UX312" s="192"/>
      <c r="UY312" s="192"/>
      <c r="UZ312" s="192"/>
      <c r="VA312" s="192"/>
      <c r="VB312" s="192"/>
      <c r="VC312" s="192"/>
      <c r="VD312" s="192"/>
      <c r="VE312" s="192"/>
      <c r="VF312" s="192"/>
      <c r="VG312" s="192"/>
      <c r="VH312" s="192"/>
      <c r="VI312" s="192"/>
      <c r="VJ312" s="192"/>
      <c r="VK312" s="192"/>
      <c r="VL312" s="192"/>
      <c r="VM312" s="192"/>
      <c r="VN312" s="192"/>
      <c r="VO312" s="192"/>
      <c r="VP312" s="192"/>
      <c r="VQ312" s="192"/>
      <c r="VR312" s="192"/>
      <c r="VS312" s="192"/>
      <c r="VT312" s="192"/>
      <c r="VU312" s="192"/>
      <c r="VV312" s="192"/>
      <c r="VW312" s="192"/>
      <c r="VX312" s="192"/>
      <c r="VY312" s="192"/>
      <c r="VZ312" s="192"/>
      <c r="WA312" s="192"/>
      <c r="WB312" s="192"/>
      <c r="WC312" s="192"/>
      <c r="WD312" s="192"/>
      <c r="WE312" s="192"/>
      <c r="WF312" s="192"/>
      <c r="WG312" s="192"/>
      <c r="WH312" s="192"/>
      <c r="WI312" s="192"/>
      <c r="WJ312" s="192"/>
      <c r="WK312" s="192"/>
      <c r="WL312" s="192"/>
      <c r="WM312" s="192"/>
      <c r="WN312" s="192"/>
      <c r="WO312" s="192"/>
      <c r="WP312" s="192"/>
      <c r="WQ312" s="192"/>
      <c r="WR312" s="192"/>
      <c r="WS312" s="192"/>
      <c r="WT312" s="192"/>
      <c r="WU312" s="192"/>
      <c r="WV312" s="192"/>
      <c r="WW312" s="192"/>
      <c r="WX312" s="192"/>
      <c r="WY312" s="192"/>
      <c r="WZ312" s="192"/>
      <c r="XA312" s="192"/>
      <c r="XB312" s="192"/>
      <c r="XC312" s="192"/>
      <c r="XD312" s="192"/>
      <c r="XE312" s="192"/>
      <c r="XF312" s="192"/>
      <c r="XG312" s="192"/>
      <c r="XH312" s="192"/>
      <c r="XI312" s="192"/>
      <c r="XJ312" s="192"/>
      <c r="XK312" s="192"/>
      <c r="XL312" s="192"/>
      <c r="XM312" s="192"/>
      <c r="XN312" s="192"/>
      <c r="XO312" s="192"/>
      <c r="XP312" s="192"/>
      <c r="XQ312" s="192"/>
      <c r="XR312" s="192"/>
      <c r="XS312" s="192"/>
      <c r="XT312" s="192"/>
      <c r="XU312" s="192"/>
      <c r="XV312" s="192"/>
      <c r="XW312" s="192"/>
      <c r="XX312" s="192"/>
      <c r="XY312" s="192"/>
      <c r="XZ312" s="192"/>
      <c r="YA312" s="192"/>
      <c r="YB312" s="192"/>
      <c r="YC312" s="192"/>
      <c r="YD312" s="192"/>
      <c r="YE312" s="192"/>
      <c r="YF312" s="192"/>
      <c r="YG312" s="192"/>
      <c r="YH312" s="192"/>
      <c r="YI312" s="192"/>
      <c r="YJ312" s="192"/>
      <c r="YK312" s="192"/>
      <c r="YL312" s="192"/>
      <c r="YM312" s="192"/>
      <c r="YN312" s="192"/>
      <c r="YO312" s="192"/>
      <c r="YP312" s="192"/>
      <c r="YQ312" s="192"/>
      <c r="YR312" s="192"/>
      <c r="YS312" s="192"/>
      <c r="YT312" s="192"/>
      <c r="YU312" s="192"/>
      <c r="YV312" s="192"/>
      <c r="YW312" s="192"/>
      <c r="YX312" s="192"/>
      <c r="YY312" s="192"/>
      <c r="YZ312" s="192"/>
      <c r="ZA312" s="192"/>
      <c r="ZB312" s="192"/>
      <c r="ZC312" s="192"/>
      <c r="ZD312" s="192"/>
      <c r="ZE312" s="192"/>
      <c r="ZF312" s="192"/>
      <c r="ZG312" s="192"/>
      <c r="ZH312" s="192"/>
      <c r="ZI312" s="192"/>
      <c r="ZJ312" s="192"/>
      <c r="ZK312" s="192"/>
      <c r="ZL312" s="192"/>
      <c r="ZM312" s="192"/>
      <c r="ZN312" s="192"/>
      <c r="ZO312" s="192"/>
      <c r="ZP312" s="192"/>
      <c r="ZQ312" s="192"/>
      <c r="ZR312" s="192"/>
      <c r="ZS312" s="192"/>
      <c r="ZT312" s="192"/>
      <c r="ZU312" s="192"/>
      <c r="ZV312" s="192"/>
      <c r="ZW312" s="192"/>
      <c r="ZX312" s="192"/>
      <c r="ZY312" s="192"/>
      <c r="ZZ312" s="192"/>
      <c r="AAA312" s="192"/>
      <c r="AAB312" s="192"/>
      <c r="AAC312" s="192"/>
      <c r="AAD312" s="192"/>
      <c r="AAE312" s="192"/>
      <c r="AAF312" s="192"/>
      <c r="AAG312" s="192"/>
      <c r="AAH312" s="192"/>
      <c r="AAI312" s="192"/>
      <c r="AAJ312" s="192"/>
      <c r="AAK312" s="192"/>
      <c r="AAL312" s="192"/>
      <c r="AAM312" s="192"/>
      <c r="AAN312" s="192"/>
      <c r="AAO312" s="192"/>
      <c r="AAP312" s="192"/>
      <c r="AAQ312" s="192"/>
      <c r="AAR312" s="192"/>
      <c r="AAS312" s="192"/>
      <c r="AAT312" s="192"/>
      <c r="AAU312" s="192"/>
      <c r="AAV312" s="192"/>
      <c r="AAW312" s="192"/>
      <c r="AAX312" s="192"/>
      <c r="AAY312" s="192"/>
      <c r="AAZ312" s="192"/>
      <c r="ABA312" s="192"/>
      <c r="ABB312" s="192"/>
      <c r="ABC312" s="192"/>
      <c r="ABD312" s="192"/>
      <c r="ABE312" s="192"/>
      <c r="ABF312" s="192"/>
      <c r="ABG312" s="192"/>
      <c r="ABH312" s="192"/>
      <c r="ABI312" s="192"/>
      <c r="ABJ312" s="192"/>
      <c r="ABK312" s="192"/>
      <c r="ABL312" s="192"/>
      <c r="ABM312" s="192"/>
      <c r="ABN312" s="192"/>
      <c r="ABO312" s="192"/>
      <c r="ABP312" s="192"/>
      <c r="ABQ312" s="192"/>
      <c r="ABR312" s="192"/>
      <c r="ABS312" s="192"/>
      <c r="ABT312" s="192"/>
      <c r="ABU312" s="192"/>
      <c r="ABV312" s="192"/>
      <c r="ABW312" s="192"/>
      <c r="ABX312" s="192"/>
      <c r="ABY312" s="192"/>
      <c r="ABZ312" s="192"/>
      <c r="ACA312" s="192"/>
      <c r="ACB312" s="192"/>
      <c r="ACC312" s="192"/>
      <c r="ACD312" s="192"/>
      <c r="ACE312" s="192"/>
      <c r="ACF312" s="192"/>
      <c r="ACG312" s="192"/>
      <c r="ACH312" s="192"/>
      <c r="ACI312" s="192"/>
      <c r="ACJ312" s="192"/>
      <c r="ACK312" s="192"/>
      <c r="ACL312" s="192"/>
      <c r="ACM312" s="192"/>
      <c r="ACN312" s="192"/>
      <c r="ACO312" s="192"/>
      <c r="ACP312" s="192"/>
      <c r="ACQ312" s="192"/>
      <c r="ACR312" s="192"/>
      <c r="ACS312" s="192"/>
      <c r="ACT312" s="192"/>
      <c r="ACU312" s="192"/>
      <c r="ACV312" s="192"/>
      <c r="ACW312" s="192"/>
      <c r="ACX312" s="192"/>
      <c r="ACY312" s="192"/>
      <c r="ACZ312" s="192"/>
      <c r="ADA312" s="192"/>
      <c r="ADB312" s="192"/>
      <c r="ADC312" s="192"/>
      <c r="ADD312" s="192"/>
      <c r="ADE312" s="192"/>
      <c r="ADF312" s="192"/>
      <c r="ADG312" s="192"/>
      <c r="ADH312" s="192"/>
      <c r="ADI312" s="192"/>
      <c r="ADJ312" s="192"/>
      <c r="ADK312" s="192"/>
      <c r="ADL312" s="192"/>
      <c r="ADM312" s="192"/>
      <c r="ADN312" s="192"/>
      <c r="ADO312" s="192"/>
      <c r="ADP312" s="192"/>
      <c r="ADQ312" s="192"/>
      <c r="ADR312" s="192"/>
      <c r="ADS312" s="192"/>
      <c r="ADT312" s="192"/>
      <c r="ADU312" s="192"/>
      <c r="ADV312" s="192"/>
      <c r="ADW312" s="192"/>
      <c r="ADX312" s="192"/>
      <c r="ADY312" s="192"/>
      <c r="ADZ312" s="192"/>
      <c r="AEA312" s="192"/>
      <c r="AEB312" s="192"/>
      <c r="AEC312" s="192"/>
      <c r="AED312" s="192"/>
      <c r="AEE312" s="192"/>
      <c r="AEF312" s="192"/>
      <c r="AEG312" s="192"/>
      <c r="AEH312" s="192"/>
      <c r="AEI312" s="192"/>
      <c r="AEJ312" s="192"/>
      <c r="AEK312" s="192"/>
      <c r="AEL312" s="192"/>
      <c r="AEM312" s="192"/>
      <c r="AEN312" s="192"/>
      <c r="AEO312" s="192"/>
      <c r="AEP312" s="192"/>
      <c r="AEQ312" s="192"/>
      <c r="AER312" s="192"/>
      <c r="AES312" s="192"/>
      <c r="AET312" s="192"/>
      <c r="AEU312" s="192"/>
      <c r="AEV312" s="192"/>
      <c r="AEW312" s="192"/>
      <c r="AEX312" s="192"/>
      <c r="AEY312" s="192"/>
      <c r="AEZ312" s="192"/>
      <c r="AFA312" s="192"/>
      <c r="AFB312" s="192"/>
      <c r="AFC312" s="192"/>
      <c r="AFD312" s="192"/>
      <c r="AFE312" s="192"/>
      <c r="AFF312" s="192"/>
      <c r="AFG312" s="192"/>
      <c r="AFH312" s="192"/>
      <c r="AFI312" s="192"/>
      <c r="AFJ312" s="192"/>
      <c r="AFK312" s="192"/>
      <c r="AFL312" s="192"/>
      <c r="AFM312" s="192"/>
      <c r="AFN312" s="192"/>
      <c r="AFO312" s="192"/>
      <c r="AFP312" s="192"/>
      <c r="AFQ312" s="192"/>
      <c r="AFR312" s="192"/>
      <c r="AFS312" s="192"/>
      <c r="AFT312" s="192"/>
      <c r="AFU312" s="192"/>
      <c r="AFV312" s="192"/>
      <c r="AFW312" s="192"/>
      <c r="AFX312" s="192"/>
      <c r="AFY312" s="192"/>
      <c r="AFZ312" s="192"/>
      <c r="AGA312" s="192"/>
      <c r="AGB312" s="192"/>
      <c r="AGC312" s="192"/>
      <c r="AGD312" s="192"/>
      <c r="AGE312" s="192"/>
      <c r="AGF312" s="192"/>
      <c r="AGG312" s="192"/>
      <c r="AGH312" s="192"/>
      <c r="AGI312" s="192"/>
      <c r="AGJ312" s="192"/>
      <c r="AGK312" s="192"/>
      <c r="AGL312" s="192"/>
      <c r="AGM312" s="192"/>
      <c r="AGN312" s="192"/>
      <c r="AGO312" s="192"/>
      <c r="AGP312" s="192"/>
      <c r="AGQ312" s="192"/>
      <c r="AGR312" s="192"/>
      <c r="AGS312" s="192"/>
      <c r="AGT312" s="192"/>
      <c r="AGU312" s="192"/>
      <c r="AGV312" s="192"/>
      <c r="AGW312" s="192"/>
      <c r="AGX312" s="192"/>
      <c r="AGY312" s="192"/>
      <c r="AGZ312" s="192"/>
      <c r="AHA312" s="192"/>
      <c r="AHB312" s="192"/>
      <c r="AHC312" s="192"/>
      <c r="AHD312" s="192"/>
      <c r="AHE312" s="192"/>
      <c r="AHF312" s="192"/>
      <c r="AHG312" s="192"/>
      <c r="AHH312" s="192"/>
      <c r="AHI312" s="192"/>
      <c r="AHJ312" s="192"/>
      <c r="AHK312" s="192"/>
      <c r="AHL312" s="192"/>
      <c r="AHM312" s="192"/>
      <c r="AHN312" s="192"/>
      <c r="AHO312" s="192"/>
      <c r="AHP312" s="192"/>
      <c r="AHQ312" s="192"/>
      <c r="AHR312" s="192"/>
      <c r="AHS312" s="192"/>
      <c r="AHT312" s="192"/>
      <c r="AHU312" s="192"/>
      <c r="AHV312" s="192"/>
      <c r="AHW312" s="192"/>
      <c r="AHX312" s="192"/>
      <c r="AHY312" s="192"/>
      <c r="AHZ312" s="192"/>
      <c r="AIA312" s="192"/>
      <c r="AIB312" s="192"/>
      <c r="AIC312" s="192"/>
      <c r="AID312" s="192"/>
      <c r="AIE312" s="192"/>
      <c r="AIF312" s="192"/>
      <c r="AIG312" s="192"/>
      <c r="AIH312" s="192"/>
      <c r="AII312" s="192"/>
      <c r="AIJ312" s="192"/>
      <c r="AIK312" s="192"/>
      <c r="AIL312" s="192"/>
      <c r="AIM312" s="192"/>
      <c r="AIN312" s="192"/>
      <c r="AIO312" s="192"/>
      <c r="AIP312" s="192"/>
      <c r="AIQ312" s="192"/>
      <c r="AIR312" s="192"/>
      <c r="AIS312" s="192"/>
      <c r="AIT312" s="192"/>
      <c r="AIU312" s="192"/>
      <c r="AIV312" s="192"/>
      <c r="AIW312" s="192"/>
      <c r="AIX312" s="192"/>
      <c r="AIY312" s="192"/>
      <c r="AIZ312" s="192"/>
      <c r="AJA312" s="192"/>
      <c r="AJB312" s="192"/>
      <c r="AJC312" s="192"/>
      <c r="AJD312" s="192"/>
      <c r="AJE312" s="192"/>
      <c r="AJF312" s="192"/>
      <c r="AJG312" s="192"/>
      <c r="AJH312" s="192"/>
      <c r="AJI312" s="192"/>
      <c r="AJJ312" s="192"/>
      <c r="AJK312" s="192"/>
      <c r="AJL312" s="192"/>
      <c r="AJM312" s="192"/>
      <c r="AJN312" s="192"/>
      <c r="AJO312" s="192"/>
      <c r="AJP312" s="192"/>
      <c r="AJQ312" s="192"/>
      <c r="AJR312" s="192"/>
      <c r="AJS312" s="192"/>
      <c r="AJT312" s="192"/>
      <c r="AJU312" s="192"/>
      <c r="AJV312" s="192"/>
      <c r="AJW312" s="192"/>
      <c r="AJX312" s="192"/>
      <c r="AJY312" s="192"/>
      <c r="AJZ312" s="192"/>
      <c r="AKA312" s="192"/>
      <c r="AKB312" s="192"/>
      <c r="AKC312" s="192"/>
      <c r="AKD312" s="192"/>
      <c r="AKE312" s="192"/>
      <c r="AKF312" s="192"/>
      <c r="AKG312" s="192"/>
      <c r="AKH312" s="192"/>
      <c r="AKI312" s="192"/>
      <c r="AKJ312" s="192"/>
      <c r="AKK312" s="192"/>
      <c r="AKL312" s="192"/>
      <c r="AKM312" s="192"/>
      <c r="AKN312" s="192"/>
      <c r="AKO312" s="192"/>
      <c r="AKP312" s="192"/>
      <c r="AKQ312" s="192"/>
      <c r="AKR312" s="192"/>
      <c r="AKS312" s="192"/>
      <c r="AKT312" s="192"/>
      <c r="AKU312" s="192"/>
      <c r="AKV312" s="192"/>
      <c r="AKW312" s="192"/>
      <c r="AKX312" s="192"/>
      <c r="AKY312" s="192"/>
      <c r="AKZ312" s="192"/>
      <c r="ALA312" s="192"/>
      <c r="ALB312" s="192"/>
      <c r="ALC312" s="192"/>
      <c r="ALD312" s="192"/>
      <c r="ALE312" s="192"/>
      <c r="ALF312" s="192"/>
      <c r="ALG312" s="192"/>
      <c r="ALH312" s="192"/>
      <c r="ALI312" s="192"/>
      <c r="ALJ312" s="192"/>
      <c r="ALK312" s="192"/>
      <c r="ALL312" s="192"/>
      <c r="ALM312" s="192"/>
      <c r="ALN312" s="192"/>
      <c r="ALO312" s="192"/>
      <c r="ALP312" s="192"/>
      <c r="ALQ312" s="192"/>
      <c r="ALR312" s="192"/>
      <c r="ALS312" s="192"/>
      <c r="ALT312" s="192"/>
      <c r="ALU312" s="192"/>
      <c r="ALV312" s="192"/>
      <c r="ALW312" s="192"/>
      <c r="ALX312" s="192"/>
      <c r="ALY312" s="192"/>
      <c r="ALZ312" s="192"/>
      <c r="AMA312" s="192"/>
      <c r="AMB312" s="192"/>
      <c r="AMC312" s="192"/>
      <c r="AMD312" s="192"/>
      <c r="AME312" s="192"/>
      <c r="AMF312" s="192"/>
      <c r="AMG312" s="192"/>
      <c r="AMH312" s="192"/>
      <c r="AMI312" s="192"/>
      <c r="AMJ312" s="192"/>
      <c r="AMK312" s="192"/>
      <c r="AML312" s="192"/>
    </row>
    <row r="313" spans="3:1026" s="192" customFormat="1" ht="15.75" x14ac:dyDescent="0.25">
      <c r="C313" s="132"/>
      <c r="D313" s="132"/>
      <c r="E313" s="132"/>
      <c r="G313" s="113"/>
      <c r="J313" s="24"/>
      <c r="L313" s="46"/>
      <c r="M313" s="24"/>
      <c r="O313" s="46"/>
      <c r="P313" s="47"/>
      <c r="Q313" s="46"/>
      <c r="R313" s="46"/>
      <c r="S313" s="48"/>
      <c r="T313" s="24"/>
      <c r="U313" s="46"/>
      <c r="V313" s="48"/>
      <c r="W313" s="24"/>
      <c r="X313" s="46"/>
      <c r="Y313" s="48"/>
      <c r="Z313" s="46"/>
      <c r="AA313" s="46"/>
      <c r="AB313" s="48"/>
      <c r="AC313" s="48"/>
      <c r="AD313" s="46"/>
    </row>
    <row r="314" spans="3:1026" s="192" customFormat="1" x14ac:dyDescent="0.25">
      <c r="C314" s="274" t="s">
        <v>61</v>
      </c>
      <c r="D314" s="274"/>
      <c r="E314" s="274" t="s">
        <v>93</v>
      </c>
      <c r="F314" s="274"/>
      <c r="G314" s="274"/>
      <c r="H314" s="113" t="s">
        <v>62</v>
      </c>
      <c r="I314" s="292" t="s">
        <v>65</v>
      </c>
      <c r="J314" s="292"/>
      <c r="K314" s="292"/>
      <c r="L314" s="292"/>
      <c r="M314" s="24"/>
      <c r="O314" s="46"/>
      <c r="P314" s="47"/>
      <c r="Q314" s="46"/>
      <c r="R314" s="46"/>
      <c r="S314" s="48"/>
      <c r="T314" s="24"/>
      <c r="U314" s="46"/>
      <c r="V314" s="48"/>
      <c r="W314" s="24"/>
      <c r="X314" s="46"/>
      <c r="Y314" s="48"/>
      <c r="Z314" s="46"/>
      <c r="AA314" s="46"/>
      <c r="AB314" s="48"/>
      <c r="AC314" s="48"/>
      <c r="AD314" s="46"/>
    </row>
    <row r="315" spans="3:1026" s="192" customFormat="1" x14ac:dyDescent="0.25">
      <c r="C315" s="207" t="s">
        <v>94</v>
      </c>
      <c r="D315" s="207" t="s">
        <v>63</v>
      </c>
      <c r="E315" s="207" t="s">
        <v>93</v>
      </c>
      <c r="F315" s="207" t="s">
        <v>63</v>
      </c>
      <c r="G315" s="83" t="s">
        <v>64</v>
      </c>
      <c r="H315" s="113" t="s">
        <v>65</v>
      </c>
      <c r="J315" s="24"/>
      <c r="L315" s="46"/>
      <c r="M315" s="24"/>
      <c r="O315" s="46"/>
      <c r="P315" s="47"/>
      <c r="Q315" s="46"/>
      <c r="R315" s="46"/>
      <c r="S315" s="48"/>
      <c r="T315" s="24"/>
      <c r="U315" s="46"/>
      <c r="V315" s="48"/>
      <c r="W315" s="24"/>
      <c r="X315" s="46"/>
      <c r="Y315" s="48"/>
      <c r="Z315" s="46"/>
      <c r="AA315" s="46"/>
      <c r="AB315" s="48"/>
      <c r="AC315" s="48"/>
      <c r="AD315" s="46"/>
    </row>
    <row r="316" spans="3:1026" s="192" customFormat="1" ht="44.25" customHeight="1" x14ac:dyDescent="0.25">
      <c r="C316" s="347" t="s">
        <v>95</v>
      </c>
      <c r="D316" s="329">
        <v>0.93</v>
      </c>
      <c r="E316" s="245" t="s">
        <v>96</v>
      </c>
      <c r="F316" s="260">
        <v>0.89</v>
      </c>
      <c r="G316" s="245" t="s">
        <v>69</v>
      </c>
      <c r="H316" s="113">
        <v>0.76500000000000001</v>
      </c>
      <c r="J316" s="24"/>
      <c r="L316" s="46"/>
      <c r="M316" s="24"/>
      <c r="O316" s="46"/>
      <c r="P316" s="47"/>
      <c r="Q316" s="46"/>
      <c r="R316" s="46"/>
      <c r="S316" s="48"/>
      <c r="T316" s="24"/>
      <c r="U316" s="46"/>
      <c r="V316" s="48"/>
      <c r="W316" s="24"/>
      <c r="X316" s="46"/>
      <c r="Y316" s="48"/>
      <c r="Z316" s="46"/>
      <c r="AA316" s="46"/>
      <c r="AB316" s="48"/>
      <c r="AC316" s="48"/>
      <c r="AD316" s="46"/>
    </row>
    <row r="317" spans="3:1026" s="192" customFormat="1" ht="44.25" customHeight="1" x14ac:dyDescent="0.25">
      <c r="C317" s="348"/>
      <c r="D317" s="330"/>
      <c r="E317" s="245" t="s">
        <v>97</v>
      </c>
      <c r="F317" s="260">
        <v>1</v>
      </c>
      <c r="G317" s="245" t="s">
        <v>69</v>
      </c>
      <c r="H317" s="113">
        <v>0.76500000000000001</v>
      </c>
      <c r="J317" s="24"/>
      <c r="L317" s="46"/>
      <c r="M317" s="24"/>
      <c r="O317" s="46"/>
      <c r="P317" s="47"/>
      <c r="Q317" s="46"/>
      <c r="R317" s="46"/>
      <c r="S317" s="48"/>
      <c r="T317" s="24"/>
      <c r="U317" s="46"/>
      <c r="V317" s="48"/>
      <c r="W317" s="24"/>
      <c r="X317" s="46"/>
      <c r="Y317" s="48"/>
      <c r="Z317" s="46"/>
      <c r="AA317" s="46"/>
      <c r="AB317" s="48"/>
      <c r="AC317" s="48"/>
      <c r="AD317" s="46"/>
    </row>
    <row r="318" spans="3:1026" s="192" customFormat="1" ht="44.25" customHeight="1" x14ac:dyDescent="0.25">
      <c r="C318" s="349"/>
      <c r="D318" s="331"/>
      <c r="E318" s="245" t="s">
        <v>98</v>
      </c>
      <c r="F318" s="260">
        <v>0.91</v>
      </c>
      <c r="G318" s="245" t="s">
        <v>69</v>
      </c>
      <c r="H318" s="113">
        <v>0.76500000000000001</v>
      </c>
      <c r="J318" s="24"/>
      <c r="L318" s="46"/>
      <c r="M318" s="24"/>
      <c r="O318" s="46"/>
      <c r="P318" s="47"/>
      <c r="Q318" s="46"/>
      <c r="R318" s="46"/>
      <c r="S318" s="48"/>
      <c r="T318" s="24"/>
      <c r="U318" s="46"/>
      <c r="V318" s="48"/>
      <c r="W318" s="24"/>
      <c r="X318" s="46"/>
      <c r="Y318" s="48"/>
      <c r="Z318" s="46"/>
      <c r="AA318" s="46"/>
      <c r="AB318" s="48"/>
      <c r="AC318" s="48"/>
      <c r="AD318" s="46"/>
    </row>
    <row r="319" spans="3:1026" s="192" customFormat="1" ht="44.25" customHeight="1" x14ac:dyDescent="0.25">
      <c r="C319" s="293" t="s">
        <v>99</v>
      </c>
      <c r="D319" s="329">
        <v>0.77</v>
      </c>
      <c r="E319" s="245" t="s">
        <v>100</v>
      </c>
      <c r="F319" s="260">
        <v>0.79</v>
      </c>
      <c r="G319" s="245" t="s">
        <v>67</v>
      </c>
      <c r="H319" s="113">
        <v>0.76500000000000001</v>
      </c>
      <c r="J319" s="24"/>
      <c r="L319" s="46"/>
      <c r="M319" s="24"/>
      <c r="O319" s="46"/>
      <c r="P319" s="47"/>
      <c r="Q319" s="46"/>
      <c r="R319" s="46"/>
      <c r="S319" s="48"/>
      <c r="T319" s="24"/>
      <c r="U319" s="46"/>
      <c r="V319" s="48"/>
      <c r="W319" s="24"/>
      <c r="X319" s="46"/>
      <c r="Y319" s="48"/>
      <c r="Z319" s="46"/>
      <c r="AA319" s="46"/>
      <c r="AB319" s="48"/>
      <c r="AC319" s="48"/>
      <c r="AD319" s="46"/>
    </row>
    <row r="320" spans="3:1026" s="192" customFormat="1" ht="44.25" customHeight="1" x14ac:dyDescent="0.25">
      <c r="C320" s="294"/>
      <c r="D320" s="330"/>
      <c r="E320" s="245" t="s">
        <v>101</v>
      </c>
      <c r="F320" s="260">
        <v>0.7</v>
      </c>
      <c r="G320" s="245" t="s">
        <v>67</v>
      </c>
      <c r="H320" s="113">
        <v>0.76500000000000001</v>
      </c>
      <c r="J320" s="24"/>
      <c r="L320" s="46"/>
      <c r="M320" s="24"/>
      <c r="O320" s="46"/>
      <c r="P320" s="47"/>
      <c r="Q320" s="46"/>
      <c r="R320" s="46"/>
      <c r="S320" s="48"/>
      <c r="T320" s="24"/>
      <c r="U320" s="46"/>
      <c r="V320" s="48"/>
      <c r="W320" s="24"/>
      <c r="X320" s="46"/>
      <c r="Y320" s="48"/>
      <c r="Z320" s="46"/>
      <c r="AA320" s="46"/>
      <c r="AB320" s="48"/>
      <c r="AC320" s="48"/>
      <c r="AD320" s="46"/>
    </row>
    <row r="321" spans="3:30" s="192" customFormat="1" ht="44.25" customHeight="1" x14ac:dyDescent="0.25">
      <c r="C321" s="294"/>
      <c r="D321" s="330"/>
      <c r="E321" s="245" t="s">
        <v>102</v>
      </c>
      <c r="F321" s="260">
        <v>0.85</v>
      </c>
      <c r="G321" s="245" t="s">
        <v>69</v>
      </c>
      <c r="H321" s="113">
        <v>0.76500000000000001</v>
      </c>
      <c r="J321" s="24"/>
      <c r="L321" s="46"/>
      <c r="M321" s="24"/>
      <c r="O321" s="46"/>
      <c r="P321" s="47"/>
      <c r="Q321" s="46"/>
      <c r="R321" s="46"/>
      <c r="S321" s="48"/>
      <c r="T321" s="24"/>
      <c r="U321" s="46"/>
      <c r="V321" s="48"/>
      <c r="W321" s="24"/>
      <c r="X321" s="46"/>
      <c r="Y321" s="48"/>
      <c r="Z321" s="46"/>
      <c r="AA321" s="46"/>
      <c r="AB321" s="48"/>
      <c r="AC321" s="48"/>
      <c r="AD321" s="46"/>
    </row>
    <row r="322" spans="3:30" s="192" customFormat="1" ht="44.25" customHeight="1" x14ac:dyDescent="0.25">
      <c r="C322" s="294"/>
      <c r="D322" s="330"/>
      <c r="E322" s="245" t="s">
        <v>105</v>
      </c>
      <c r="F322" s="260">
        <v>0.81</v>
      </c>
      <c r="G322" s="245" t="s">
        <v>67</v>
      </c>
      <c r="H322" s="113">
        <v>0.76500000000000001</v>
      </c>
      <c r="J322" s="24"/>
      <c r="L322" s="46"/>
      <c r="M322" s="24"/>
      <c r="O322" s="46"/>
      <c r="P322" s="47"/>
      <c r="Q322" s="46"/>
      <c r="R322" s="46"/>
      <c r="S322" s="48"/>
      <c r="T322" s="24"/>
      <c r="U322" s="46"/>
      <c r="V322" s="48"/>
      <c r="W322" s="24"/>
      <c r="X322" s="46"/>
      <c r="Y322" s="48"/>
      <c r="Z322" s="46"/>
      <c r="AA322" s="46"/>
      <c r="AB322" s="48"/>
      <c r="AC322" s="48"/>
      <c r="AD322" s="46"/>
    </row>
    <row r="323" spans="3:30" s="192" customFormat="1" ht="44.25" customHeight="1" x14ac:dyDescent="0.25">
      <c r="C323" s="295"/>
      <c r="D323" s="331"/>
      <c r="E323" s="245" t="s">
        <v>106</v>
      </c>
      <c r="F323" s="260">
        <v>0.69</v>
      </c>
      <c r="G323" s="245" t="s">
        <v>67</v>
      </c>
      <c r="H323" s="113">
        <v>0.76500000000000001</v>
      </c>
      <c r="J323" s="24"/>
      <c r="L323" s="46"/>
      <c r="M323" s="24"/>
      <c r="O323" s="46"/>
      <c r="P323" s="47"/>
      <c r="Q323" s="46"/>
      <c r="R323" s="46"/>
      <c r="S323" s="48"/>
      <c r="T323" s="24"/>
      <c r="U323" s="46"/>
      <c r="V323" s="48"/>
      <c r="W323" s="24"/>
      <c r="X323" s="46"/>
      <c r="Y323" s="48"/>
      <c r="Z323" s="46"/>
      <c r="AA323" s="46"/>
      <c r="AB323" s="48"/>
      <c r="AC323" s="48"/>
      <c r="AD323" s="46"/>
    </row>
    <row r="324" spans="3:30" s="192" customFormat="1" ht="44.25" customHeight="1" x14ac:dyDescent="0.25">
      <c r="C324" s="293" t="s">
        <v>107</v>
      </c>
      <c r="D324" s="329">
        <v>0.72</v>
      </c>
      <c r="E324" s="245" t="s">
        <v>108</v>
      </c>
      <c r="F324" s="260">
        <v>0.78</v>
      </c>
      <c r="G324" s="245" t="s">
        <v>67</v>
      </c>
      <c r="H324" s="113">
        <v>0.76500000000000001</v>
      </c>
      <c r="J324" s="24"/>
      <c r="L324" s="46"/>
      <c r="M324" s="24"/>
      <c r="O324" s="46"/>
      <c r="P324" s="47"/>
      <c r="Q324" s="46"/>
      <c r="R324" s="46"/>
      <c r="S324" s="48"/>
      <c r="T324" s="24"/>
      <c r="U324" s="46"/>
      <c r="V324" s="48"/>
      <c r="W324" s="24"/>
      <c r="X324" s="46"/>
      <c r="Y324" s="48"/>
      <c r="Z324" s="46"/>
      <c r="AA324" s="46"/>
      <c r="AB324" s="48"/>
      <c r="AC324" s="48"/>
      <c r="AD324" s="46"/>
    </row>
    <row r="325" spans="3:30" s="192" customFormat="1" ht="44.25" customHeight="1" x14ac:dyDescent="0.25">
      <c r="C325" s="294"/>
      <c r="D325" s="330"/>
      <c r="E325" s="245" t="s">
        <v>109</v>
      </c>
      <c r="F325" s="260">
        <v>0.77</v>
      </c>
      <c r="G325" s="245" t="s">
        <v>67</v>
      </c>
      <c r="H325" s="113">
        <v>0.76500000000000001</v>
      </c>
      <c r="J325" s="24"/>
      <c r="L325" s="46"/>
      <c r="M325" s="24"/>
      <c r="O325" s="46"/>
      <c r="P325" s="47"/>
      <c r="Q325" s="46"/>
      <c r="R325" s="46"/>
      <c r="S325" s="48"/>
      <c r="T325" s="24"/>
      <c r="U325" s="46"/>
      <c r="V325" s="48"/>
      <c r="W325" s="24"/>
      <c r="X325" s="46"/>
      <c r="Y325" s="48"/>
      <c r="Z325" s="46"/>
      <c r="AA325" s="46"/>
      <c r="AB325" s="48"/>
      <c r="AC325" s="48"/>
      <c r="AD325" s="46"/>
    </row>
    <row r="326" spans="3:30" s="192" customFormat="1" ht="44.25" customHeight="1" x14ac:dyDescent="0.25">
      <c r="C326" s="294"/>
      <c r="D326" s="330"/>
      <c r="E326" s="245" t="s">
        <v>110</v>
      </c>
      <c r="F326" s="260">
        <v>1</v>
      </c>
      <c r="G326" s="245" t="s">
        <v>69</v>
      </c>
      <c r="H326" s="113">
        <v>0.76500000000000001</v>
      </c>
      <c r="J326" s="24"/>
      <c r="L326" s="46"/>
      <c r="M326" s="24"/>
      <c r="O326" s="46"/>
      <c r="P326" s="47"/>
      <c r="Q326" s="46"/>
      <c r="R326" s="46"/>
      <c r="S326" s="48"/>
      <c r="T326" s="24"/>
      <c r="U326" s="46"/>
      <c r="V326" s="48"/>
      <c r="W326" s="24"/>
      <c r="X326" s="46"/>
      <c r="Y326" s="48"/>
      <c r="Z326" s="46"/>
      <c r="AA326" s="46"/>
      <c r="AB326" s="48"/>
      <c r="AC326" s="48"/>
      <c r="AD326" s="46"/>
    </row>
    <row r="327" spans="3:30" s="192" customFormat="1" ht="44.25" customHeight="1" x14ac:dyDescent="0.25">
      <c r="C327" s="294"/>
      <c r="D327" s="330"/>
      <c r="E327" s="245" t="s">
        <v>111</v>
      </c>
      <c r="F327" s="260">
        <v>0.5</v>
      </c>
      <c r="G327" s="245" t="s">
        <v>76</v>
      </c>
      <c r="H327" s="113">
        <v>0.76500000000000001</v>
      </c>
      <c r="J327" s="24"/>
      <c r="L327" s="46"/>
      <c r="M327" s="24"/>
      <c r="O327" s="46"/>
      <c r="P327" s="47"/>
      <c r="Q327" s="46"/>
      <c r="R327" s="46"/>
      <c r="S327" s="48"/>
      <c r="T327" s="24"/>
      <c r="U327" s="46"/>
      <c r="V327" s="48"/>
      <c r="W327" s="24"/>
      <c r="X327" s="46"/>
      <c r="Y327" s="48"/>
      <c r="Z327" s="46"/>
      <c r="AA327" s="46"/>
      <c r="AB327" s="48"/>
      <c r="AC327" s="48"/>
      <c r="AD327" s="46"/>
    </row>
    <row r="328" spans="3:30" s="192" customFormat="1" ht="44.25" customHeight="1" x14ac:dyDescent="0.25">
      <c r="C328" s="294"/>
      <c r="D328" s="330"/>
      <c r="E328" s="245" t="s">
        <v>112</v>
      </c>
      <c r="F328" s="260">
        <v>0.73</v>
      </c>
      <c r="G328" s="245" t="s">
        <v>67</v>
      </c>
      <c r="H328" s="113">
        <v>0.76500000000000001</v>
      </c>
      <c r="J328" s="24"/>
      <c r="L328" s="46"/>
      <c r="M328" s="24"/>
      <c r="O328" s="46"/>
      <c r="P328" s="47"/>
      <c r="Q328" s="46"/>
      <c r="R328" s="46"/>
      <c r="S328" s="48"/>
      <c r="T328" s="24"/>
      <c r="U328" s="46"/>
      <c r="V328" s="48"/>
      <c r="W328" s="24"/>
      <c r="X328" s="46"/>
      <c r="Y328" s="48"/>
      <c r="Z328" s="46"/>
      <c r="AA328" s="46"/>
      <c r="AB328" s="48"/>
      <c r="AC328" s="48"/>
      <c r="AD328" s="46"/>
    </row>
    <row r="329" spans="3:30" s="192" customFormat="1" ht="44.25" customHeight="1" x14ac:dyDescent="0.25">
      <c r="C329" s="295"/>
      <c r="D329" s="331"/>
      <c r="E329" s="245" t="s">
        <v>113</v>
      </c>
      <c r="F329" s="260">
        <v>0.55000000000000004</v>
      </c>
      <c r="G329" s="245" t="s">
        <v>76</v>
      </c>
      <c r="H329" s="113">
        <v>0.76500000000000001</v>
      </c>
      <c r="J329" s="24"/>
      <c r="L329" s="46"/>
      <c r="M329" s="24"/>
      <c r="O329" s="46"/>
      <c r="P329" s="47"/>
      <c r="Q329" s="46"/>
      <c r="R329" s="46"/>
      <c r="S329" s="48"/>
      <c r="T329" s="24"/>
      <c r="U329" s="46"/>
      <c r="V329" s="48"/>
      <c r="W329" s="24"/>
      <c r="X329" s="46"/>
      <c r="Y329" s="48"/>
      <c r="Z329" s="46"/>
      <c r="AA329" s="46"/>
      <c r="AB329" s="48"/>
      <c r="AC329" s="48"/>
      <c r="AD329" s="46"/>
    </row>
    <row r="330" spans="3:30" s="192" customFormat="1" ht="44.25" customHeight="1" x14ac:dyDescent="0.25">
      <c r="C330" s="293" t="s">
        <v>114</v>
      </c>
      <c r="D330" s="329">
        <v>0.73</v>
      </c>
      <c r="E330" s="245" t="s">
        <v>115</v>
      </c>
      <c r="F330" s="260">
        <v>0.92</v>
      </c>
      <c r="G330" s="245" t="s">
        <v>69</v>
      </c>
      <c r="H330" s="113">
        <v>0.76500000000000001</v>
      </c>
      <c r="J330" s="24"/>
      <c r="L330" s="46"/>
      <c r="M330" s="24"/>
      <c r="O330" s="46"/>
      <c r="P330" s="47"/>
      <c r="Q330" s="46"/>
      <c r="R330" s="46"/>
      <c r="S330" s="48"/>
      <c r="T330" s="24"/>
      <c r="U330" s="46"/>
      <c r="V330" s="48"/>
      <c r="W330" s="24"/>
      <c r="X330" s="46"/>
      <c r="Y330" s="48"/>
      <c r="Z330" s="46"/>
      <c r="AA330" s="46"/>
      <c r="AB330" s="48"/>
      <c r="AC330" s="48"/>
      <c r="AD330" s="46"/>
    </row>
    <row r="331" spans="3:30" s="192" customFormat="1" ht="44.25" customHeight="1" x14ac:dyDescent="0.25">
      <c r="C331" s="294"/>
      <c r="D331" s="330"/>
      <c r="E331" s="245" t="s">
        <v>116</v>
      </c>
      <c r="F331" s="260">
        <v>0.79</v>
      </c>
      <c r="G331" s="245" t="s">
        <v>67</v>
      </c>
      <c r="H331" s="113">
        <v>0.76500000000000001</v>
      </c>
      <c r="J331" s="24"/>
      <c r="L331" s="46"/>
      <c r="M331" s="24"/>
      <c r="O331" s="46"/>
      <c r="P331" s="47"/>
      <c r="Q331" s="46"/>
      <c r="R331" s="46"/>
      <c r="S331" s="48"/>
      <c r="T331" s="24"/>
      <c r="U331" s="46"/>
      <c r="V331" s="48"/>
      <c r="W331" s="24"/>
      <c r="X331" s="46"/>
      <c r="Y331" s="48"/>
      <c r="Z331" s="46"/>
      <c r="AA331" s="46"/>
      <c r="AB331" s="48"/>
      <c r="AC331" s="48"/>
      <c r="AD331" s="46"/>
    </row>
    <row r="332" spans="3:30" s="192" customFormat="1" ht="44.25" customHeight="1" x14ac:dyDescent="0.25">
      <c r="C332" s="294"/>
      <c r="D332" s="330"/>
      <c r="E332" s="245" t="s">
        <v>117</v>
      </c>
      <c r="F332" s="260">
        <v>0.5</v>
      </c>
      <c r="G332" s="245" t="s">
        <v>76</v>
      </c>
      <c r="H332" s="113">
        <v>0.76500000000000001</v>
      </c>
      <c r="J332" s="24"/>
      <c r="L332" s="46"/>
      <c r="M332" s="24"/>
      <c r="O332" s="46"/>
      <c r="P332" s="47"/>
      <c r="Q332" s="46"/>
      <c r="R332" s="46"/>
      <c r="S332" s="48"/>
      <c r="T332" s="24"/>
      <c r="U332" s="46"/>
      <c r="V332" s="48"/>
      <c r="W332" s="24"/>
      <c r="X332" s="46"/>
      <c r="Y332" s="48"/>
      <c r="Z332" s="46"/>
      <c r="AA332" s="46"/>
      <c r="AB332" s="48"/>
      <c r="AC332" s="48"/>
      <c r="AD332" s="46"/>
    </row>
    <row r="333" spans="3:30" s="192" customFormat="1" ht="44.25" customHeight="1" x14ac:dyDescent="0.25">
      <c r="C333" s="295"/>
      <c r="D333" s="331"/>
      <c r="E333" s="245" t="s">
        <v>118</v>
      </c>
      <c r="F333" s="260">
        <v>0.7</v>
      </c>
      <c r="G333" s="245" t="s">
        <v>67</v>
      </c>
      <c r="H333" s="113">
        <v>0.76500000000000001</v>
      </c>
      <c r="J333" s="24"/>
      <c r="L333" s="46"/>
      <c r="M333" s="24"/>
      <c r="O333" s="46"/>
      <c r="P333" s="47"/>
      <c r="Q333" s="46"/>
      <c r="R333" s="46"/>
      <c r="S333" s="48"/>
      <c r="T333" s="24"/>
      <c r="U333" s="46"/>
      <c r="V333" s="48"/>
      <c r="W333" s="24"/>
      <c r="X333" s="46"/>
      <c r="Y333" s="48"/>
      <c r="Z333" s="46"/>
      <c r="AA333" s="46"/>
      <c r="AB333" s="48"/>
      <c r="AC333" s="48"/>
      <c r="AD333" s="46"/>
    </row>
    <row r="334" spans="3:30" s="192" customFormat="1" ht="44.25" customHeight="1" x14ac:dyDescent="0.25">
      <c r="C334" s="293" t="s">
        <v>119</v>
      </c>
      <c r="D334" s="329">
        <v>0.82</v>
      </c>
      <c r="E334" s="245" t="s">
        <v>120</v>
      </c>
      <c r="F334" s="260">
        <v>0.92</v>
      </c>
      <c r="G334" s="245" t="s">
        <v>69</v>
      </c>
      <c r="H334" s="113">
        <v>0.76500000000000001</v>
      </c>
      <c r="J334" s="24"/>
      <c r="L334" s="46"/>
      <c r="M334" s="24"/>
      <c r="O334" s="46"/>
      <c r="P334" s="47"/>
      <c r="Q334" s="46"/>
      <c r="R334" s="46"/>
      <c r="S334" s="48"/>
      <c r="T334" s="24"/>
      <c r="U334" s="46"/>
      <c r="V334" s="48"/>
      <c r="W334" s="24"/>
      <c r="X334" s="46"/>
      <c r="Y334" s="48"/>
      <c r="Z334" s="46"/>
      <c r="AA334" s="46"/>
      <c r="AB334" s="48"/>
      <c r="AC334" s="48"/>
      <c r="AD334" s="46"/>
    </row>
    <row r="335" spans="3:30" s="192" customFormat="1" ht="44.25" customHeight="1" x14ac:dyDescent="0.25">
      <c r="C335" s="294"/>
      <c r="D335" s="330"/>
      <c r="E335" s="245" t="s">
        <v>121</v>
      </c>
      <c r="F335" s="260">
        <v>0.71</v>
      </c>
      <c r="G335" s="245" t="s">
        <v>67</v>
      </c>
      <c r="H335" s="113">
        <v>0.76500000000000001</v>
      </c>
      <c r="J335" s="24"/>
      <c r="L335" s="46"/>
      <c r="M335" s="24"/>
      <c r="O335" s="46"/>
      <c r="P335" s="47"/>
      <c r="Q335" s="46"/>
      <c r="R335" s="46"/>
      <c r="S335" s="48"/>
      <c r="T335" s="24"/>
      <c r="U335" s="46"/>
      <c r="V335" s="48"/>
      <c r="W335" s="24"/>
      <c r="X335" s="46"/>
      <c r="Y335" s="48"/>
      <c r="Z335" s="46"/>
      <c r="AA335" s="46"/>
      <c r="AB335" s="48"/>
      <c r="AC335" s="48"/>
      <c r="AD335" s="46"/>
    </row>
    <row r="336" spans="3:30" s="192" customFormat="1" ht="44.25" customHeight="1" x14ac:dyDescent="0.25">
      <c r="C336" s="294"/>
      <c r="D336" s="330"/>
      <c r="E336" s="245" t="s">
        <v>122</v>
      </c>
      <c r="F336" s="260">
        <v>0.83</v>
      </c>
      <c r="G336" s="245" t="s">
        <v>67</v>
      </c>
      <c r="H336" s="113">
        <v>0.76500000000000001</v>
      </c>
      <c r="J336" s="24"/>
      <c r="L336" s="46"/>
      <c r="M336" s="24"/>
      <c r="O336" s="46"/>
      <c r="P336" s="47"/>
      <c r="Q336" s="46"/>
      <c r="R336" s="46"/>
      <c r="S336" s="48"/>
      <c r="T336" s="24"/>
      <c r="U336" s="46"/>
      <c r="V336" s="48"/>
      <c r="W336" s="24"/>
      <c r="X336" s="46"/>
      <c r="Y336" s="48"/>
      <c r="Z336" s="46"/>
      <c r="AA336" s="46"/>
      <c r="AB336" s="48"/>
      <c r="AC336" s="48"/>
      <c r="AD336" s="46"/>
    </row>
    <row r="337" spans="3:30" s="192" customFormat="1" ht="44.25" customHeight="1" x14ac:dyDescent="0.25">
      <c r="C337" s="294"/>
      <c r="D337" s="330"/>
      <c r="E337" s="245" t="s">
        <v>123</v>
      </c>
      <c r="F337" s="260">
        <v>0.56999999999999995</v>
      </c>
      <c r="G337" s="245" t="s">
        <v>76</v>
      </c>
      <c r="H337" s="113">
        <v>0.76500000000000001</v>
      </c>
      <c r="J337" s="24"/>
      <c r="L337" s="46"/>
      <c r="M337" s="24"/>
      <c r="O337" s="46"/>
      <c r="P337" s="47"/>
      <c r="Q337" s="46"/>
      <c r="R337" s="46"/>
      <c r="S337" s="48"/>
      <c r="T337" s="24"/>
      <c r="U337" s="46"/>
      <c r="V337" s="48"/>
      <c r="W337" s="24"/>
      <c r="X337" s="46"/>
      <c r="Y337" s="48"/>
      <c r="Z337" s="46"/>
      <c r="AA337" s="46"/>
      <c r="AB337" s="48"/>
      <c r="AC337" s="48"/>
      <c r="AD337" s="46"/>
    </row>
    <row r="338" spans="3:30" s="192" customFormat="1" ht="44.25" customHeight="1" x14ac:dyDescent="0.25">
      <c r="C338" s="294"/>
      <c r="D338" s="330"/>
      <c r="E338" s="245" t="s">
        <v>124</v>
      </c>
      <c r="F338" s="260">
        <v>0.95</v>
      </c>
      <c r="G338" s="245" t="s">
        <v>69</v>
      </c>
      <c r="H338" s="113">
        <v>0.76500000000000001</v>
      </c>
      <c r="J338" s="24"/>
      <c r="L338" s="46"/>
      <c r="M338" s="24"/>
      <c r="O338" s="46"/>
      <c r="P338" s="47"/>
      <c r="Q338" s="46"/>
      <c r="R338" s="46"/>
      <c r="S338" s="48"/>
      <c r="T338" s="24"/>
      <c r="U338" s="46"/>
      <c r="V338" s="48"/>
      <c r="W338" s="24"/>
      <c r="X338" s="46"/>
      <c r="Y338" s="48"/>
      <c r="Z338" s="46"/>
      <c r="AA338" s="46"/>
      <c r="AB338" s="48"/>
      <c r="AC338" s="48"/>
      <c r="AD338" s="46"/>
    </row>
    <row r="339" spans="3:30" s="192" customFormat="1" ht="44.25" customHeight="1" x14ac:dyDescent="0.25">
      <c r="C339" s="295"/>
      <c r="D339" s="331"/>
      <c r="E339" s="245" t="s">
        <v>125</v>
      </c>
      <c r="F339" s="260">
        <v>0.93</v>
      </c>
      <c r="G339" s="245" t="s">
        <v>69</v>
      </c>
      <c r="H339" s="113">
        <v>0.76500000000000001</v>
      </c>
      <c r="J339" s="24"/>
      <c r="L339" s="46"/>
      <c r="M339" s="24"/>
      <c r="O339" s="46"/>
      <c r="P339" s="47"/>
      <c r="Q339" s="46"/>
      <c r="R339" s="46"/>
      <c r="S339" s="48"/>
      <c r="T339" s="24"/>
      <c r="U339" s="46"/>
      <c r="V339" s="48"/>
      <c r="W339" s="24"/>
      <c r="X339" s="46"/>
      <c r="Y339" s="48"/>
      <c r="Z339" s="46"/>
      <c r="AA339" s="46"/>
      <c r="AB339" s="48"/>
      <c r="AC339" s="48"/>
      <c r="AD339" s="46"/>
    </row>
    <row r="340" spans="3:30" s="192" customFormat="1" ht="44.25" customHeight="1" x14ac:dyDescent="0.25">
      <c r="C340" s="293" t="s">
        <v>126</v>
      </c>
      <c r="D340" s="329">
        <v>0.76</v>
      </c>
      <c r="E340" s="245" t="s">
        <v>127</v>
      </c>
      <c r="F340" s="260">
        <v>0.95</v>
      </c>
      <c r="G340" s="245" t="s">
        <v>69</v>
      </c>
      <c r="H340" s="113">
        <v>0.76500000000000001</v>
      </c>
      <c r="J340" s="24"/>
      <c r="L340" s="46"/>
      <c r="M340" s="24"/>
      <c r="O340" s="46"/>
      <c r="P340" s="47"/>
      <c r="Q340" s="46"/>
      <c r="R340" s="46"/>
      <c r="S340" s="48"/>
      <c r="T340" s="24"/>
      <c r="U340" s="46"/>
      <c r="V340" s="48"/>
      <c r="W340" s="24"/>
      <c r="X340" s="46"/>
      <c r="Y340" s="48"/>
      <c r="Z340" s="46"/>
      <c r="AA340" s="46"/>
      <c r="AB340" s="48"/>
      <c r="AC340" s="48"/>
      <c r="AD340" s="46"/>
    </row>
    <row r="341" spans="3:30" s="192" customFormat="1" ht="44.25" customHeight="1" x14ac:dyDescent="0.25">
      <c r="C341" s="294"/>
      <c r="D341" s="330"/>
      <c r="E341" s="245" t="s">
        <v>128</v>
      </c>
      <c r="F341" s="260">
        <v>0.54</v>
      </c>
      <c r="G341" s="245" t="s">
        <v>76</v>
      </c>
      <c r="H341" s="113">
        <v>0.76500000000000001</v>
      </c>
      <c r="J341" s="24"/>
      <c r="L341" s="46"/>
      <c r="M341" s="24"/>
      <c r="O341" s="46"/>
      <c r="P341" s="47"/>
      <c r="Q341" s="46"/>
      <c r="R341" s="46"/>
      <c r="S341" s="48"/>
      <c r="T341" s="24"/>
      <c r="U341" s="46"/>
      <c r="V341" s="48"/>
      <c r="W341" s="24"/>
      <c r="X341" s="46"/>
      <c r="Y341" s="48"/>
      <c r="Z341" s="46"/>
      <c r="AA341" s="46"/>
      <c r="AB341" s="48"/>
      <c r="AC341" s="48"/>
      <c r="AD341" s="46"/>
    </row>
    <row r="342" spans="3:30" s="192" customFormat="1" ht="44.25" customHeight="1" x14ac:dyDescent="0.25">
      <c r="C342" s="294"/>
      <c r="D342" s="330"/>
      <c r="E342" s="245" t="s">
        <v>129</v>
      </c>
      <c r="F342" s="260">
        <v>0.66</v>
      </c>
      <c r="G342" s="245" t="s">
        <v>67</v>
      </c>
      <c r="H342" s="113">
        <v>0.76500000000000001</v>
      </c>
      <c r="J342" s="24"/>
      <c r="L342" s="46"/>
      <c r="M342" s="24"/>
      <c r="O342" s="46"/>
      <c r="P342" s="47"/>
      <c r="Q342" s="46"/>
      <c r="R342" s="46"/>
      <c r="S342" s="48"/>
      <c r="T342" s="24"/>
      <c r="U342" s="46"/>
      <c r="V342" s="48"/>
      <c r="W342" s="24"/>
      <c r="X342" s="46"/>
      <c r="Y342" s="48"/>
      <c r="Z342" s="46"/>
      <c r="AA342" s="46"/>
      <c r="AB342" s="48"/>
      <c r="AC342" s="48"/>
      <c r="AD342" s="46"/>
    </row>
    <row r="343" spans="3:30" s="192" customFormat="1" ht="44.25" customHeight="1" x14ac:dyDescent="0.25">
      <c r="C343" s="294"/>
      <c r="D343" s="330"/>
      <c r="E343" s="245" t="s">
        <v>130</v>
      </c>
      <c r="F343" s="260">
        <v>0.84</v>
      </c>
      <c r="G343" s="245" t="s">
        <v>67</v>
      </c>
      <c r="H343" s="113">
        <v>0.76500000000000001</v>
      </c>
      <c r="J343" s="24"/>
      <c r="L343" s="46"/>
      <c r="M343" s="24"/>
      <c r="O343" s="46"/>
      <c r="P343" s="47"/>
      <c r="Q343" s="46"/>
      <c r="R343" s="46"/>
      <c r="S343" s="48"/>
      <c r="T343" s="24"/>
      <c r="U343" s="46"/>
      <c r="V343" s="48"/>
      <c r="W343" s="24"/>
      <c r="X343" s="46"/>
      <c r="Y343" s="48"/>
      <c r="Z343" s="46"/>
      <c r="AA343" s="46"/>
      <c r="AB343" s="48"/>
      <c r="AC343" s="48"/>
      <c r="AD343" s="46"/>
    </row>
    <row r="344" spans="3:30" s="192" customFormat="1" ht="44.25" customHeight="1" x14ac:dyDescent="0.25">
      <c r="C344" s="295"/>
      <c r="D344" s="331"/>
      <c r="E344" s="245" t="s">
        <v>131</v>
      </c>
      <c r="F344" s="260">
        <v>0.79</v>
      </c>
      <c r="G344" s="245" t="s">
        <v>67</v>
      </c>
      <c r="H344" s="113">
        <v>0.76500000000000001</v>
      </c>
      <c r="J344" s="24"/>
      <c r="L344" s="46"/>
      <c r="M344" s="24"/>
      <c r="O344" s="46"/>
      <c r="P344" s="47"/>
      <c r="Q344" s="46"/>
      <c r="R344" s="46"/>
      <c r="S344" s="48"/>
      <c r="T344" s="24"/>
      <c r="U344" s="46"/>
      <c r="V344" s="48"/>
      <c r="W344" s="24"/>
      <c r="X344" s="46"/>
      <c r="Y344" s="48"/>
      <c r="Z344" s="46"/>
      <c r="AA344" s="46"/>
      <c r="AB344" s="48"/>
      <c r="AC344" s="48"/>
      <c r="AD344" s="46"/>
    </row>
    <row r="345" spans="3:30" s="192" customFormat="1" ht="44.25" customHeight="1" x14ac:dyDescent="0.25">
      <c r="C345" s="293" t="s">
        <v>132</v>
      </c>
      <c r="D345" s="329">
        <v>7.0000000000000007E-2</v>
      </c>
      <c r="E345" s="245" t="s">
        <v>133</v>
      </c>
      <c r="F345" s="260">
        <v>0.44</v>
      </c>
      <c r="G345" s="245" t="s">
        <v>76</v>
      </c>
      <c r="H345" s="113">
        <v>0.76500000000000001</v>
      </c>
      <c r="J345" s="24"/>
      <c r="L345" s="46"/>
      <c r="M345" s="24"/>
      <c r="O345" s="46"/>
      <c r="P345" s="47"/>
      <c r="Q345" s="46"/>
      <c r="R345" s="46"/>
      <c r="S345" s="48"/>
      <c r="T345" s="24"/>
      <c r="U345" s="46"/>
      <c r="V345" s="48"/>
      <c r="W345" s="24"/>
      <c r="X345" s="46"/>
      <c r="Y345" s="48"/>
      <c r="Z345" s="46"/>
      <c r="AA345" s="46"/>
      <c r="AB345" s="48"/>
      <c r="AC345" s="48"/>
      <c r="AD345" s="46"/>
    </row>
    <row r="346" spans="3:30" s="192" customFormat="1" ht="44.25" customHeight="1" x14ac:dyDescent="0.25">
      <c r="C346" s="294"/>
      <c r="D346" s="330"/>
      <c r="E346" s="245" t="s">
        <v>134</v>
      </c>
      <c r="F346" s="260">
        <v>0.06</v>
      </c>
      <c r="G346" s="245" t="s">
        <v>76</v>
      </c>
      <c r="H346" s="113">
        <v>0.76500000000000001</v>
      </c>
      <c r="J346" s="24"/>
      <c r="L346" s="46"/>
      <c r="M346" s="24"/>
      <c r="O346" s="46"/>
      <c r="P346" s="47"/>
      <c r="Q346" s="46"/>
      <c r="R346" s="46"/>
      <c r="S346" s="48"/>
      <c r="T346" s="24"/>
      <c r="U346" s="46"/>
      <c r="V346" s="48"/>
      <c r="W346" s="24"/>
      <c r="X346" s="46"/>
      <c r="Y346" s="48"/>
      <c r="Z346" s="46"/>
      <c r="AA346" s="46"/>
      <c r="AB346" s="48"/>
      <c r="AC346" s="48"/>
      <c r="AD346" s="46"/>
    </row>
    <row r="347" spans="3:30" s="192" customFormat="1" ht="44.25" customHeight="1" x14ac:dyDescent="0.25">
      <c r="C347" s="294"/>
      <c r="D347" s="330"/>
      <c r="E347" s="245" t="s">
        <v>135</v>
      </c>
      <c r="F347" s="260">
        <v>0</v>
      </c>
      <c r="G347" s="245" t="s">
        <v>76</v>
      </c>
      <c r="H347" s="113">
        <v>0.76500000000000001</v>
      </c>
      <c r="J347" s="24"/>
      <c r="L347" s="46"/>
      <c r="M347" s="24"/>
      <c r="O347" s="46"/>
      <c r="P347" s="47"/>
      <c r="Q347" s="46"/>
      <c r="R347" s="46"/>
      <c r="S347" s="48"/>
      <c r="T347" s="24"/>
      <c r="U347" s="46"/>
      <c r="V347" s="48"/>
      <c r="W347" s="24"/>
      <c r="X347" s="46"/>
      <c r="Y347" s="48"/>
      <c r="Z347" s="46"/>
      <c r="AA347" s="46"/>
      <c r="AB347" s="48"/>
      <c r="AC347" s="48"/>
      <c r="AD347" s="46"/>
    </row>
    <row r="348" spans="3:30" s="192" customFormat="1" ht="44.25" customHeight="1" x14ac:dyDescent="0.25">
      <c r="C348" s="294"/>
      <c r="D348" s="330"/>
      <c r="E348" s="245" t="s">
        <v>136</v>
      </c>
      <c r="F348" s="260" t="s">
        <v>103</v>
      </c>
      <c r="G348" s="245" t="s">
        <v>104</v>
      </c>
      <c r="H348" s="113">
        <v>0.76500000000000001</v>
      </c>
      <c r="J348" s="24"/>
      <c r="L348" s="46"/>
      <c r="M348" s="24"/>
      <c r="O348" s="46"/>
      <c r="P348" s="47"/>
      <c r="Q348" s="46"/>
      <c r="R348" s="46"/>
      <c r="S348" s="48"/>
      <c r="T348" s="24"/>
      <c r="U348" s="46"/>
      <c r="V348" s="48"/>
      <c r="W348" s="24"/>
      <c r="X348" s="46"/>
      <c r="Y348" s="48"/>
      <c r="Z348" s="46"/>
      <c r="AA348" s="46"/>
      <c r="AB348" s="48"/>
      <c r="AC348" s="48"/>
      <c r="AD348" s="46"/>
    </row>
    <row r="349" spans="3:30" s="192" customFormat="1" ht="44.25" customHeight="1" x14ac:dyDescent="0.25">
      <c r="C349" s="294"/>
      <c r="D349" s="330"/>
      <c r="E349" s="245" t="s">
        <v>137</v>
      </c>
      <c r="F349" s="260">
        <v>0</v>
      </c>
      <c r="G349" s="245" t="s">
        <v>76</v>
      </c>
      <c r="H349" s="113">
        <v>0.76500000000000001</v>
      </c>
      <c r="J349" s="24"/>
      <c r="L349" s="46"/>
      <c r="M349" s="24"/>
      <c r="O349" s="46"/>
      <c r="P349" s="47"/>
      <c r="Q349" s="46"/>
      <c r="R349" s="46"/>
      <c r="S349" s="48"/>
      <c r="T349" s="24"/>
      <c r="U349" s="46"/>
      <c r="V349" s="48"/>
      <c r="W349" s="24"/>
      <c r="X349" s="46"/>
      <c r="Y349" s="48"/>
      <c r="Z349" s="46"/>
      <c r="AA349" s="46"/>
      <c r="AB349" s="48"/>
      <c r="AC349" s="48"/>
      <c r="AD349" s="46"/>
    </row>
    <row r="350" spans="3:30" s="192" customFormat="1" ht="44.25" customHeight="1" x14ac:dyDescent="0.25">
      <c r="C350" s="294"/>
      <c r="D350" s="330"/>
      <c r="E350" s="245" t="s">
        <v>138</v>
      </c>
      <c r="F350" s="260">
        <v>0</v>
      </c>
      <c r="G350" s="245" t="s">
        <v>76</v>
      </c>
      <c r="H350" s="113">
        <v>0.76500000000000001</v>
      </c>
      <c r="J350" s="24"/>
      <c r="L350" s="46"/>
      <c r="M350" s="24"/>
      <c r="O350" s="46"/>
      <c r="P350" s="47"/>
      <c r="Q350" s="46"/>
      <c r="R350" s="46"/>
      <c r="S350" s="48"/>
      <c r="T350" s="24"/>
      <c r="U350" s="46"/>
      <c r="V350" s="48"/>
      <c r="W350" s="24"/>
      <c r="X350" s="46"/>
      <c r="Y350" s="48"/>
      <c r="Z350" s="46"/>
      <c r="AA350" s="46"/>
      <c r="AB350" s="48"/>
      <c r="AC350" s="48"/>
      <c r="AD350" s="46"/>
    </row>
    <row r="351" spans="3:30" s="192" customFormat="1" ht="44.25" customHeight="1" x14ac:dyDescent="0.25">
      <c r="C351" s="294"/>
      <c r="D351" s="330"/>
      <c r="E351" s="245" t="s">
        <v>139</v>
      </c>
      <c r="F351" s="260">
        <v>0</v>
      </c>
      <c r="G351" s="245" t="s">
        <v>76</v>
      </c>
      <c r="H351" s="113">
        <v>0.76500000000000001</v>
      </c>
      <c r="J351" s="24"/>
      <c r="L351" s="46"/>
      <c r="M351" s="24"/>
      <c r="O351" s="46"/>
      <c r="P351" s="47"/>
      <c r="Q351" s="46"/>
      <c r="R351" s="46"/>
      <c r="S351" s="48"/>
      <c r="T351" s="24"/>
      <c r="U351" s="46"/>
      <c r="V351" s="48"/>
      <c r="W351" s="24"/>
      <c r="X351" s="46"/>
      <c r="Y351" s="48"/>
      <c r="Z351" s="46"/>
      <c r="AA351" s="46"/>
      <c r="AB351" s="48"/>
      <c r="AC351" s="48"/>
      <c r="AD351" s="46"/>
    </row>
    <row r="352" spans="3:30" s="192" customFormat="1" ht="44.25" customHeight="1" x14ac:dyDescent="0.25">
      <c r="C352" s="295"/>
      <c r="D352" s="331"/>
      <c r="E352" s="245" t="s">
        <v>140</v>
      </c>
      <c r="F352" s="260">
        <v>0</v>
      </c>
      <c r="G352" s="245" t="s">
        <v>76</v>
      </c>
      <c r="H352" s="113">
        <v>0.76500000000000001</v>
      </c>
      <c r="J352" s="24"/>
      <c r="L352" s="46"/>
      <c r="M352" s="24"/>
      <c r="O352" s="46"/>
      <c r="P352" s="47"/>
      <c r="Q352" s="46"/>
      <c r="R352" s="46"/>
      <c r="S352" s="48"/>
      <c r="T352" s="24"/>
      <c r="U352" s="46"/>
      <c r="V352" s="48"/>
      <c r="W352" s="24"/>
      <c r="X352" s="46"/>
      <c r="Y352" s="48"/>
      <c r="Z352" s="46"/>
      <c r="AA352" s="46"/>
      <c r="AB352" s="48"/>
      <c r="AC352" s="48"/>
      <c r="AD352" s="46"/>
    </row>
    <row r="353" spans="3:30" s="192" customFormat="1" ht="44.25" customHeight="1" x14ac:dyDescent="0.25">
      <c r="C353" s="293" t="s">
        <v>141</v>
      </c>
      <c r="D353" s="329">
        <v>0.66</v>
      </c>
      <c r="E353" s="245" t="s">
        <v>142</v>
      </c>
      <c r="F353" s="260">
        <v>0.71</v>
      </c>
      <c r="G353" s="245" t="s">
        <v>67</v>
      </c>
      <c r="H353" s="113">
        <v>0.76500000000000001</v>
      </c>
      <c r="J353" s="24"/>
      <c r="L353" s="46"/>
      <c r="M353" s="24"/>
      <c r="O353" s="46"/>
      <c r="P353" s="47"/>
      <c r="Q353" s="46"/>
      <c r="R353" s="46"/>
      <c r="S353" s="48"/>
      <c r="T353" s="24"/>
      <c r="U353" s="46"/>
      <c r="V353" s="48"/>
      <c r="W353" s="24"/>
      <c r="X353" s="46"/>
      <c r="Y353" s="48"/>
      <c r="Z353" s="46"/>
      <c r="AA353" s="46"/>
      <c r="AB353" s="48"/>
      <c r="AC353" s="48"/>
      <c r="AD353" s="46"/>
    </row>
    <row r="354" spans="3:30" s="192" customFormat="1" ht="44.25" customHeight="1" x14ac:dyDescent="0.25">
      <c r="C354" s="294"/>
      <c r="D354" s="330"/>
      <c r="E354" s="245" t="s">
        <v>143</v>
      </c>
      <c r="F354" s="260">
        <v>0.56999999999999995</v>
      </c>
      <c r="G354" s="245" t="s">
        <v>76</v>
      </c>
      <c r="H354" s="113">
        <v>0.76500000000000001</v>
      </c>
      <c r="J354" s="24"/>
      <c r="L354" s="46"/>
      <c r="M354" s="24"/>
      <c r="O354" s="46"/>
      <c r="P354" s="47"/>
      <c r="Q354" s="46"/>
      <c r="R354" s="46"/>
      <c r="S354" s="48"/>
      <c r="T354" s="24"/>
      <c r="U354" s="46"/>
      <c r="V354" s="48"/>
      <c r="W354" s="24"/>
      <c r="X354" s="46"/>
      <c r="Y354" s="48"/>
      <c r="Z354" s="46"/>
      <c r="AA354" s="46"/>
      <c r="AB354" s="48"/>
      <c r="AC354" s="48"/>
      <c r="AD354" s="46"/>
    </row>
    <row r="355" spans="3:30" s="192" customFormat="1" ht="44.25" customHeight="1" x14ac:dyDescent="0.25">
      <c r="C355" s="294"/>
      <c r="D355" s="330"/>
      <c r="E355" s="245" t="s">
        <v>144</v>
      </c>
      <c r="F355" s="260">
        <v>0.39</v>
      </c>
      <c r="G355" s="245" t="s">
        <v>76</v>
      </c>
      <c r="H355" s="113">
        <v>0.76500000000000001</v>
      </c>
      <c r="J355" s="24"/>
      <c r="L355" s="46"/>
      <c r="M355" s="24"/>
      <c r="O355" s="46"/>
      <c r="P355" s="47"/>
      <c r="Q355" s="46"/>
      <c r="R355" s="46"/>
      <c r="S355" s="48"/>
      <c r="T355" s="24"/>
      <c r="U355" s="46"/>
      <c r="V355" s="48"/>
      <c r="W355" s="24"/>
      <c r="X355" s="46"/>
      <c r="Y355" s="48"/>
      <c r="Z355" s="46"/>
      <c r="AA355" s="46"/>
      <c r="AB355" s="48"/>
      <c r="AC355" s="48"/>
      <c r="AD355" s="46"/>
    </row>
    <row r="356" spans="3:30" s="192" customFormat="1" ht="44.25" customHeight="1" x14ac:dyDescent="0.25">
      <c r="C356" s="294"/>
      <c r="D356" s="330"/>
      <c r="E356" s="245" t="s">
        <v>145</v>
      </c>
      <c r="F356" s="260">
        <v>0.55000000000000004</v>
      </c>
      <c r="G356" s="245" t="s">
        <v>76</v>
      </c>
      <c r="H356" s="113">
        <v>0.76500000000000001</v>
      </c>
      <c r="J356" s="24"/>
      <c r="L356" s="46"/>
      <c r="M356" s="24"/>
      <c r="O356" s="46"/>
      <c r="P356" s="47"/>
      <c r="Q356" s="46"/>
      <c r="R356" s="46"/>
      <c r="S356" s="48"/>
      <c r="T356" s="24"/>
      <c r="U356" s="46"/>
      <c r="V356" s="48"/>
      <c r="W356" s="24"/>
      <c r="X356" s="46"/>
      <c r="Y356" s="48"/>
      <c r="Z356" s="46"/>
      <c r="AA356" s="46"/>
      <c r="AB356" s="48"/>
      <c r="AC356" s="48"/>
      <c r="AD356" s="46"/>
    </row>
    <row r="357" spans="3:30" s="192" customFormat="1" ht="44.25" customHeight="1" x14ac:dyDescent="0.25">
      <c r="C357" s="294"/>
      <c r="D357" s="330"/>
      <c r="E357" s="245" t="s">
        <v>146</v>
      </c>
      <c r="F357" s="260">
        <v>0.78</v>
      </c>
      <c r="G357" s="245" t="s">
        <v>67</v>
      </c>
      <c r="H357" s="113">
        <v>0.76500000000000001</v>
      </c>
      <c r="J357" s="24"/>
      <c r="L357" s="46"/>
      <c r="M357" s="24"/>
      <c r="O357" s="46"/>
      <c r="P357" s="47"/>
      <c r="Q357" s="46"/>
      <c r="R357" s="46"/>
      <c r="S357" s="48"/>
      <c r="T357" s="24"/>
      <c r="U357" s="46"/>
      <c r="V357" s="48"/>
      <c r="W357" s="24"/>
      <c r="X357" s="46"/>
      <c r="Y357" s="48"/>
      <c r="Z357" s="46"/>
      <c r="AA357" s="46"/>
      <c r="AB357" s="48"/>
      <c r="AC357" s="48"/>
      <c r="AD357" s="46"/>
    </row>
    <row r="358" spans="3:30" s="192" customFormat="1" ht="44.25" customHeight="1" x14ac:dyDescent="0.25">
      <c r="C358" s="294"/>
      <c r="D358" s="330"/>
      <c r="E358" s="245" t="s">
        <v>147</v>
      </c>
      <c r="F358" s="260">
        <v>1</v>
      </c>
      <c r="G358" s="245" t="s">
        <v>69</v>
      </c>
      <c r="H358" s="113">
        <v>0.76500000000000001</v>
      </c>
      <c r="J358" s="24"/>
      <c r="L358" s="46"/>
      <c r="M358" s="24"/>
      <c r="O358" s="46"/>
      <c r="P358" s="47"/>
      <c r="Q358" s="46"/>
      <c r="R358" s="46"/>
      <c r="S358" s="48"/>
      <c r="T358" s="24"/>
      <c r="U358" s="46"/>
      <c r="V358" s="48"/>
      <c r="W358" s="24"/>
      <c r="X358" s="46"/>
      <c r="Y358" s="48"/>
      <c r="Z358" s="46"/>
      <c r="AA358" s="46"/>
      <c r="AB358" s="48"/>
      <c r="AC358" s="48"/>
      <c r="AD358" s="46"/>
    </row>
    <row r="359" spans="3:30" s="192" customFormat="1" ht="44.25" customHeight="1" x14ac:dyDescent="0.25">
      <c r="C359" s="294"/>
      <c r="D359" s="330"/>
      <c r="E359" s="245" t="s">
        <v>148</v>
      </c>
      <c r="F359" s="260">
        <v>0.79</v>
      </c>
      <c r="G359" s="245" t="s">
        <v>67</v>
      </c>
      <c r="H359" s="113">
        <v>0.76500000000000001</v>
      </c>
      <c r="J359" s="24"/>
      <c r="L359" s="46"/>
      <c r="M359" s="24"/>
      <c r="O359" s="46"/>
      <c r="P359" s="47"/>
      <c r="Q359" s="46"/>
      <c r="R359" s="46"/>
      <c r="S359" s="48"/>
      <c r="T359" s="24"/>
      <c r="U359" s="46"/>
      <c r="V359" s="48"/>
      <c r="W359" s="24"/>
      <c r="X359" s="46"/>
      <c r="Y359" s="48"/>
      <c r="Z359" s="46"/>
      <c r="AA359" s="46"/>
      <c r="AB359" s="48"/>
      <c r="AC359" s="48"/>
      <c r="AD359" s="46"/>
    </row>
    <row r="360" spans="3:30" s="192" customFormat="1" ht="44.25" customHeight="1" x14ac:dyDescent="0.25">
      <c r="C360" s="295"/>
      <c r="D360" s="331"/>
      <c r="E360" s="245" t="s">
        <v>149</v>
      </c>
      <c r="F360" s="260">
        <v>0.5</v>
      </c>
      <c r="G360" s="245" t="s">
        <v>76</v>
      </c>
      <c r="H360" s="113">
        <v>0.76500000000000001</v>
      </c>
      <c r="J360" s="24"/>
      <c r="L360" s="46"/>
      <c r="M360" s="24"/>
      <c r="O360" s="46"/>
      <c r="P360" s="47"/>
      <c r="Q360" s="46"/>
      <c r="R360" s="46"/>
      <c r="S360" s="48"/>
      <c r="T360" s="24"/>
      <c r="U360" s="46"/>
      <c r="V360" s="48"/>
      <c r="W360" s="24"/>
      <c r="X360" s="46"/>
      <c r="Y360" s="48"/>
      <c r="Z360" s="46"/>
      <c r="AA360" s="46"/>
      <c r="AB360" s="48"/>
      <c r="AC360" s="48"/>
      <c r="AD360" s="46"/>
    </row>
    <row r="361" spans="3:30" s="192" customFormat="1" ht="44.25" customHeight="1" x14ac:dyDescent="0.25">
      <c r="C361" s="293" t="s">
        <v>150</v>
      </c>
      <c r="D361" s="329">
        <v>0.72</v>
      </c>
      <c r="E361" s="245" t="s">
        <v>151</v>
      </c>
      <c r="F361" s="260">
        <v>0.83</v>
      </c>
      <c r="G361" s="245" t="s">
        <v>67</v>
      </c>
      <c r="H361" s="113">
        <v>0.76500000000000001</v>
      </c>
      <c r="J361" s="24"/>
      <c r="L361" s="46"/>
      <c r="M361" s="24"/>
      <c r="O361" s="46"/>
      <c r="P361" s="47"/>
      <c r="Q361" s="46"/>
      <c r="R361" s="46"/>
      <c r="S361" s="48"/>
      <c r="T361" s="24"/>
      <c r="U361" s="46"/>
      <c r="V361" s="48"/>
      <c r="W361" s="24"/>
      <c r="X361" s="46"/>
      <c r="Y361" s="48"/>
      <c r="Z361" s="46"/>
      <c r="AA361" s="46"/>
      <c r="AB361" s="48"/>
      <c r="AC361" s="48"/>
      <c r="AD361" s="46"/>
    </row>
    <row r="362" spans="3:30" s="192" customFormat="1" ht="44.25" customHeight="1" x14ac:dyDescent="0.25">
      <c r="C362" s="294"/>
      <c r="D362" s="330"/>
      <c r="E362" s="245" t="s">
        <v>152</v>
      </c>
      <c r="F362" s="260">
        <v>0.72</v>
      </c>
      <c r="G362" s="245" t="s">
        <v>67</v>
      </c>
      <c r="H362" s="113">
        <v>0.76500000000000001</v>
      </c>
      <c r="J362" s="24"/>
      <c r="L362" s="46"/>
      <c r="M362" s="24"/>
      <c r="O362" s="46"/>
      <c r="P362" s="47"/>
      <c r="Q362" s="46"/>
      <c r="R362" s="46"/>
      <c r="S362" s="48"/>
      <c r="T362" s="24"/>
      <c r="U362" s="46"/>
      <c r="V362" s="48"/>
      <c r="W362" s="24"/>
      <c r="X362" s="46"/>
      <c r="Y362" s="48"/>
      <c r="Z362" s="46"/>
      <c r="AA362" s="46"/>
      <c r="AB362" s="48"/>
      <c r="AC362" s="48"/>
      <c r="AD362" s="46"/>
    </row>
    <row r="363" spans="3:30" s="192" customFormat="1" ht="44.25" customHeight="1" x14ac:dyDescent="0.25">
      <c r="C363" s="294"/>
      <c r="D363" s="330"/>
      <c r="E363" s="245" t="s">
        <v>153</v>
      </c>
      <c r="F363" s="260">
        <v>0.81</v>
      </c>
      <c r="G363" s="245" t="s">
        <v>67</v>
      </c>
      <c r="H363" s="113">
        <v>0.76500000000000001</v>
      </c>
      <c r="J363" s="24"/>
      <c r="L363" s="46"/>
      <c r="M363" s="24"/>
      <c r="O363" s="46"/>
      <c r="P363" s="47"/>
      <c r="Q363" s="46"/>
      <c r="R363" s="46"/>
      <c r="S363" s="48"/>
      <c r="T363" s="24"/>
      <c r="U363" s="46"/>
      <c r="V363" s="48"/>
      <c r="W363" s="24"/>
      <c r="X363" s="46"/>
      <c r="Y363" s="48"/>
      <c r="Z363" s="46"/>
      <c r="AA363" s="46"/>
      <c r="AB363" s="48"/>
      <c r="AC363" s="48"/>
      <c r="AD363" s="46"/>
    </row>
    <row r="364" spans="3:30" s="192" customFormat="1" ht="44.25" customHeight="1" x14ac:dyDescent="0.25">
      <c r="C364" s="294"/>
      <c r="D364" s="330"/>
      <c r="E364" s="245" t="s">
        <v>154</v>
      </c>
      <c r="F364" s="260">
        <v>0.82</v>
      </c>
      <c r="G364" s="245" t="s">
        <v>67</v>
      </c>
      <c r="H364" s="113">
        <v>0.76500000000000001</v>
      </c>
      <c r="J364" s="24"/>
      <c r="L364" s="46"/>
      <c r="M364" s="24"/>
      <c r="O364" s="46"/>
      <c r="P364" s="47"/>
      <c r="Q364" s="46"/>
      <c r="R364" s="46"/>
      <c r="S364" s="48"/>
      <c r="T364" s="24"/>
      <c r="U364" s="46"/>
      <c r="V364" s="48"/>
      <c r="W364" s="24"/>
      <c r="X364" s="46"/>
      <c r="Y364" s="48"/>
      <c r="Z364" s="46"/>
      <c r="AA364" s="46"/>
      <c r="AB364" s="48"/>
      <c r="AC364" s="48"/>
      <c r="AD364" s="46"/>
    </row>
    <row r="365" spans="3:30" s="192" customFormat="1" ht="44.25" customHeight="1" x14ac:dyDescent="0.25">
      <c r="C365" s="294"/>
      <c r="D365" s="330"/>
      <c r="E365" s="245" t="s">
        <v>155</v>
      </c>
      <c r="F365" s="260">
        <v>0.54</v>
      </c>
      <c r="G365" s="245" t="s">
        <v>76</v>
      </c>
      <c r="H365" s="113">
        <v>0.76500000000000001</v>
      </c>
      <c r="J365" s="24"/>
      <c r="L365" s="46"/>
      <c r="M365" s="24"/>
      <c r="O365" s="46"/>
      <c r="P365" s="47"/>
      <c r="Q365" s="46"/>
      <c r="R365" s="46"/>
      <c r="S365" s="48"/>
      <c r="T365" s="24"/>
      <c r="U365" s="46"/>
      <c r="V365" s="48"/>
      <c r="W365" s="24"/>
      <c r="X365" s="46"/>
      <c r="Y365" s="48"/>
      <c r="Z365" s="46"/>
      <c r="AA365" s="46"/>
      <c r="AB365" s="48"/>
      <c r="AC365" s="48"/>
      <c r="AD365" s="46"/>
    </row>
    <row r="366" spans="3:30" s="192" customFormat="1" ht="44.25" customHeight="1" x14ac:dyDescent="0.25">
      <c r="C366" s="294"/>
      <c r="D366" s="330"/>
      <c r="E366" s="245" t="s">
        <v>156</v>
      </c>
      <c r="F366" s="260">
        <v>0.73</v>
      </c>
      <c r="G366" s="245" t="s">
        <v>67</v>
      </c>
      <c r="H366" s="113">
        <v>0.76500000000000001</v>
      </c>
      <c r="J366" s="24"/>
      <c r="L366" s="46"/>
      <c r="M366" s="24"/>
      <c r="O366" s="46"/>
      <c r="P366" s="47"/>
      <c r="Q366" s="46"/>
      <c r="R366" s="46"/>
      <c r="S366" s="48"/>
      <c r="T366" s="24"/>
      <c r="U366" s="46"/>
      <c r="V366" s="48"/>
      <c r="W366" s="24"/>
      <c r="X366" s="46"/>
      <c r="Y366" s="48"/>
      <c r="Z366" s="46"/>
      <c r="AA366" s="46"/>
      <c r="AB366" s="48"/>
      <c r="AC366" s="48"/>
      <c r="AD366" s="46"/>
    </row>
    <row r="367" spans="3:30" s="192" customFormat="1" ht="44.25" customHeight="1" x14ac:dyDescent="0.25">
      <c r="C367" s="295"/>
      <c r="D367" s="331"/>
      <c r="E367" s="245" t="s">
        <v>157</v>
      </c>
      <c r="F367" s="260">
        <v>0.61</v>
      </c>
      <c r="G367" s="245" t="s">
        <v>67</v>
      </c>
      <c r="H367" s="113">
        <v>0.76500000000000001</v>
      </c>
      <c r="J367" s="24"/>
      <c r="L367" s="46"/>
      <c r="M367" s="24"/>
      <c r="O367" s="46"/>
      <c r="P367" s="47"/>
      <c r="Q367" s="46"/>
      <c r="R367" s="46"/>
      <c r="S367" s="48"/>
      <c r="T367" s="24"/>
      <c r="U367" s="46"/>
      <c r="V367" s="48"/>
      <c r="W367" s="24"/>
      <c r="X367" s="46"/>
      <c r="Y367" s="48"/>
      <c r="Z367" s="46"/>
      <c r="AA367" s="46"/>
      <c r="AB367" s="48"/>
      <c r="AC367" s="48"/>
      <c r="AD367" s="46"/>
    </row>
    <row r="368" spans="3:30" s="192" customFormat="1" ht="44.25" customHeight="1" x14ac:dyDescent="0.25">
      <c r="C368" s="293" t="s">
        <v>158</v>
      </c>
      <c r="D368" s="329">
        <v>0.95</v>
      </c>
      <c r="E368" s="245" t="s">
        <v>159</v>
      </c>
      <c r="F368" s="260">
        <v>0.89</v>
      </c>
      <c r="G368" s="245" t="s">
        <v>69</v>
      </c>
      <c r="H368" s="113">
        <v>0.76500000000000001</v>
      </c>
      <c r="J368" s="24"/>
      <c r="L368" s="46"/>
      <c r="M368" s="24"/>
      <c r="O368" s="46"/>
      <c r="P368" s="47"/>
      <c r="Q368" s="46"/>
      <c r="R368" s="46"/>
      <c r="S368" s="48"/>
      <c r="T368" s="24"/>
      <c r="U368" s="46"/>
      <c r="V368" s="48"/>
      <c r="W368" s="24"/>
      <c r="X368" s="46"/>
      <c r="Y368" s="48"/>
      <c r="Z368" s="46"/>
      <c r="AA368" s="46"/>
      <c r="AB368" s="48"/>
      <c r="AC368" s="48"/>
      <c r="AD368" s="46"/>
    </row>
    <row r="369" spans="3:30" s="192" customFormat="1" ht="44.25" customHeight="1" x14ac:dyDescent="0.25">
      <c r="C369" s="294"/>
      <c r="D369" s="330"/>
      <c r="E369" s="245" t="s">
        <v>160</v>
      </c>
      <c r="F369" s="260">
        <v>0.98</v>
      </c>
      <c r="G369" s="245" t="s">
        <v>69</v>
      </c>
      <c r="H369" s="113">
        <v>0.76500000000000001</v>
      </c>
      <c r="J369" s="24"/>
      <c r="L369" s="46"/>
      <c r="M369" s="24"/>
      <c r="O369" s="46"/>
      <c r="P369" s="47"/>
      <c r="Q369" s="46"/>
      <c r="R369" s="46"/>
      <c r="S369" s="48"/>
      <c r="T369" s="24"/>
      <c r="U369" s="46"/>
      <c r="V369" s="48"/>
      <c r="W369" s="24"/>
      <c r="X369" s="46"/>
      <c r="Y369" s="48"/>
      <c r="Z369" s="46"/>
      <c r="AA369" s="46"/>
      <c r="AB369" s="48"/>
      <c r="AC369" s="48"/>
      <c r="AD369" s="46"/>
    </row>
    <row r="370" spans="3:30" s="192" customFormat="1" ht="44.25" customHeight="1" x14ac:dyDescent="0.25">
      <c r="C370" s="294"/>
      <c r="D370" s="330"/>
      <c r="E370" s="245" t="s">
        <v>161</v>
      </c>
      <c r="F370" s="260">
        <v>0.96</v>
      </c>
      <c r="G370" s="245" t="s">
        <v>69</v>
      </c>
      <c r="H370" s="113">
        <v>0.76500000000000001</v>
      </c>
      <c r="J370" s="24"/>
      <c r="L370" s="46"/>
      <c r="M370" s="24"/>
      <c r="O370" s="46"/>
      <c r="P370" s="47"/>
      <c r="Q370" s="46"/>
      <c r="R370" s="46"/>
      <c r="S370" s="48"/>
      <c r="T370" s="24"/>
      <c r="U370" s="46"/>
      <c r="V370" s="48"/>
      <c r="W370" s="24"/>
      <c r="X370" s="46"/>
      <c r="Y370" s="48"/>
      <c r="Z370" s="46"/>
      <c r="AA370" s="46"/>
      <c r="AB370" s="48"/>
      <c r="AC370" s="48"/>
      <c r="AD370" s="46"/>
    </row>
    <row r="371" spans="3:30" s="192" customFormat="1" ht="44.25" customHeight="1" x14ac:dyDescent="0.25">
      <c r="C371" s="294"/>
      <c r="D371" s="330"/>
      <c r="E371" s="245" t="s">
        <v>162</v>
      </c>
      <c r="F371" s="260">
        <v>1</v>
      </c>
      <c r="G371" s="245" t="s">
        <v>69</v>
      </c>
      <c r="H371" s="113">
        <v>0.76500000000000001</v>
      </c>
      <c r="J371" s="24"/>
      <c r="L371" s="46"/>
      <c r="M371" s="24"/>
      <c r="O371" s="46"/>
      <c r="P371" s="47"/>
      <c r="Q371" s="46"/>
      <c r="R371" s="46"/>
      <c r="S371" s="48"/>
      <c r="T371" s="24"/>
      <c r="U371" s="46"/>
      <c r="V371" s="48"/>
      <c r="W371" s="24"/>
      <c r="X371" s="46"/>
      <c r="Y371" s="48"/>
      <c r="Z371" s="46"/>
      <c r="AA371" s="46"/>
      <c r="AB371" s="48"/>
      <c r="AC371" s="48"/>
      <c r="AD371" s="46"/>
    </row>
    <row r="372" spans="3:30" s="192" customFormat="1" ht="44.25" customHeight="1" x14ac:dyDescent="0.25">
      <c r="C372" s="294"/>
      <c r="D372" s="330"/>
      <c r="E372" s="245" t="s">
        <v>163</v>
      </c>
      <c r="F372" s="260">
        <v>1</v>
      </c>
      <c r="G372" s="245" t="s">
        <v>69</v>
      </c>
      <c r="H372" s="113">
        <v>0.76500000000000001</v>
      </c>
      <c r="J372" s="24"/>
      <c r="L372" s="46"/>
      <c r="M372" s="24"/>
      <c r="O372" s="46"/>
      <c r="P372" s="47"/>
      <c r="Q372" s="46"/>
      <c r="R372" s="46"/>
      <c r="S372" s="48"/>
      <c r="T372" s="24"/>
      <c r="U372" s="46"/>
      <c r="V372" s="48"/>
      <c r="W372" s="24"/>
      <c r="X372" s="46"/>
      <c r="Y372" s="48"/>
      <c r="Z372" s="46"/>
      <c r="AA372" s="46"/>
      <c r="AB372" s="48"/>
      <c r="AC372" s="48"/>
      <c r="AD372" s="46"/>
    </row>
    <row r="373" spans="3:30" s="192" customFormat="1" ht="44.25" customHeight="1" x14ac:dyDescent="0.25">
      <c r="C373" s="294"/>
      <c r="D373" s="330"/>
      <c r="E373" s="245" t="s">
        <v>164</v>
      </c>
      <c r="F373" s="260">
        <v>1</v>
      </c>
      <c r="G373" s="245" t="s">
        <v>69</v>
      </c>
      <c r="H373" s="113">
        <v>0.76500000000000001</v>
      </c>
      <c r="J373" s="24"/>
      <c r="L373" s="46"/>
      <c r="M373" s="24"/>
      <c r="O373" s="46"/>
      <c r="P373" s="47"/>
      <c r="Q373" s="46"/>
      <c r="R373" s="46"/>
      <c r="S373" s="48"/>
      <c r="T373" s="24"/>
      <c r="U373" s="46"/>
      <c r="V373" s="48"/>
      <c r="W373" s="24"/>
      <c r="X373" s="46"/>
      <c r="Y373" s="48"/>
      <c r="Z373" s="46"/>
      <c r="AA373" s="46"/>
      <c r="AB373" s="48"/>
      <c r="AC373" s="48"/>
      <c r="AD373" s="46"/>
    </row>
    <row r="374" spans="3:30" s="192" customFormat="1" ht="44.25" customHeight="1" x14ac:dyDescent="0.25">
      <c r="C374" s="294"/>
      <c r="D374" s="330"/>
      <c r="E374" s="245" t="s">
        <v>165</v>
      </c>
      <c r="F374" s="260">
        <v>1</v>
      </c>
      <c r="G374" s="245" t="s">
        <v>69</v>
      </c>
      <c r="H374" s="113">
        <v>0.76500000000000001</v>
      </c>
      <c r="J374" s="24"/>
      <c r="L374" s="46"/>
      <c r="M374" s="24"/>
      <c r="O374" s="46"/>
      <c r="P374" s="47"/>
      <c r="Q374" s="46"/>
      <c r="R374" s="46"/>
      <c r="S374" s="48"/>
      <c r="T374" s="24"/>
      <c r="U374" s="46"/>
      <c r="V374" s="48"/>
      <c r="W374" s="24"/>
      <c r="X374" s="46"/>
      <c r="Y374" s="48"/>
      <c r="Z374" s="46"/>
      <c r="AA374" s="46"/>
      <c r="AB374" s="48"/>
      <c r="AC374" s="48"/>
      <c r="AD374" s="46"/>
    </row>
    <row r="375" spans="3:30" s="192" customFormat="1" ht="44.25" customHeight="1" x14ac:dyDescent="0.25">
      <c r="C375" s="295"/>
      <c r="D375" s="331"/>
      <c r="E375" s="245" t="s">
        <v>166</v>
      </c>
      <c r="F375" s="260">
        <v>0.74</v>
      </c>
      <c r="G375" s="245" t="s">
        <v>67</v>
      </c>
      <c r="H375" s="113">
        <v>0.76500000000000001</v>
      </c>
      <c r="J375" s="24"/>
      <c r="L375" s="46"/>
      <c r="M375" s="24"/>
      <c r="O375" s="46"/>
      <c r="P375" s="47"/>
      <c r="Q375" s="46"/>
      <c r="R375" s="46"/>
      <c r="S375" s="48"/>
      <c r="T375" s="24"/>
      <c r="U375" s="46"/>
      <c r="V375" s="48"/>
      <c r="W375" s="24"/>
      <c r="X375" s="46"/>
      <c r="Y375" s="48"/>
      <c r="Z375" s="46"/>
      <c r="AA375" s="46"/>
      <c r="AB375" s="48"/>
      <c r="AC375" s="48"/>
      <c r="AD375" s="46"/>
    </row>
    <row r="376" spans="3:30" s="192" customFormat="1" ht="44.25" customHeight="1" x14ac:dyDescent="0.25">
      <c r="C376" s="293" t="s">
        <v>167</v>
      </c>
      <c r="D376" s="329">
        <v>0.85</v>
      </c>
      <c r="E376" s="245" t="s">
        <v>168</v>
      </c>
      <c r="F376" s="260">
        <v>0.92</v>
      </c>
      <c r="G376" s="245" t="s">
        <v>69</v>
      </c>
      <c r="H376" s="113">
        <v>0.76500000000000001</v>
      </c>
      <c r="J376" s="24"/>
      <c r="L376" s="46"/>
      <c r="M376" s="24"/>
      <c r="O376" s="46"/>
      <c r="P376" s="47"/>
      <c r="Q376" s="46"/>
      <c r="R376" s="46"/>
      <c r="S376" s="48"/>
      <c r="T376" s="24"/>
      <c r="U376" s="46"/>
      <c r="V376" s="48"/>
      <c r="W376" s="24"/>
      <c r="X376" s="46"/>
      <c r="Y376" s="48"/>
      <c r="Z376" s="46"/>
      <c r="AA376" s="46"/>
      <c r="AB376" s="48"/>
      <c r="AC376" s="48"/>
      <c r="AD376" s="46"/>
    </row>
    <row r="377" spans="3:30" s="192" customFormat="1" ht="44.25" customHeight="1" x14ac:dyDescent="0.25">
      <c r="C377" s="294"/>
      <c r="D377" s="330"/>
      <c r="E377" s="245" t="s">
        <v>169</v>
      </c>
      <c r="F377" s="260">
        <v>0.91</v>
      </c>
      <c r="G377" s="245" t="s">
        <v>69</v>
      </c>
      <c r="H377" s="113">
        <v>0.76500000000000001</v>
      </c>
      <c r="J377" s="24"/>
      <c r="L377" s="46"/>
      <c r="M377" s="24"/>
      <c r="O377" s="46"/>
      <c r="P377" s="47"/>
      <c r="Q377" s="46"/>
      <c r="R377" s="46"/>
      <c r="S377" s="48"/>
      <c r="T377" s="24"/>
      <c r="U377" s="46"/>
      <c r="V377" s="48"/>
      <c r="W377" s="24"/>
      <c r="X377" s="46"/>
      <c r="Y377" s="48"/>
      <c r="Z377" s="46"/>
      <c r="AA377" s="46"/>
      <c r="AB377" s="48"/>
      <c r="AC377" s="48"/>
      <c r="AD377" s="46"/>
    </row>
    <row r="378" spans="3:30" s="192" customFormat="1" ht="44.25" customHeight="1" x14ac:dyDescent="0.25">
      <c r="C378" s="294"/>
      <c r="D378" s="330"/>
      <c r="E378" s="245" t="s">
        <v>170</v>
      </c>
      <c r="F378" s="260">
        <v>0.94</v>
      </c>
      <c r="G378" s="245" t="s">
        <v>69</v>
      </c>
      <c r="H378" s="113">
        <v>0.76500000000000001</v>
      </c>
      <c r="J378" s="24"/>
      <c r="L378" s="46"/>
      <c r="M378" s="24"/>
      <c r="O378" s="46"/>
      <c r="P378" s="47"/>
      <c r="Q378" s="46"/>
      <c r="R378" s="46"/>
      <c r="S378" s="48"/>
      <c r="T378" s="24"/>
      <c r="U378" s="46"/>
      <c r="V378" s="48"/>
      <c r="W378" s="24"/>
      <c r="X378" s="46"/>
      <c r="Y378" s="48"/>
      <c r="Z378" s="46"/>
      <c r="AA378" s="46"/>
      <c r="AB378" s="48"/>
      <c r="AC378" s="48"/>
      <c r="AD378" s="46"/>
    </row>
    <row r="379" spans="3:30" s="192" customFormat="1" ht="44.25" customHeight="1" x14ac:dyDescent="0.25">
      <c r="C379" s="294"/>
      <c r="D379" s="330"/>
      <c r="E379" s="245" t="s">
        <v>171</v>
      </c>
      <c r="F379" s="260">
        <v>0.86</v>
      </c>
      <c r="G379" s="245" t="s">
        <v>69</v>
      </c>
      <c r="H379" s="113">
        <v>0.76500000000000001</v>
      </c>
      <c r="J379" s="24"/>
      <c r="L379" s="46"/>
      <c r="M379" s="24"/>
      <c r="O379" s="46"/>
      <c r="P379" s="47"/>
      <c r="Q379" s="46"/>
      <c r="R379" s="46"/>
      <c r="S379" s="48"/>
      <c r="T379" s="24"/>
      <c r="U379" s="46"/>
      <c r="V379" s="48"/>
      <c r="W379" s="24"/>
      <c r="X379" s="46"/>
      <c r="Y379" s="48"/>
      <c r="Z379" s="46"/>
      <c r="AA379" s="46"/>
      <c r="AB379" s="48"/>
      <c r="AC379" s="48"/>
      <c r="AD379" s="46"/>
    </row>
    <row r="380" spans="3:30" s="192" customFormat="1" ht="44.25" customHeight="1" x14ac:dyDescent="0.25">
      <c r="C380" s="294"/>
      <c r="D380" s="330"/>
      <c r="E380" s="245" t="s">
        <v>172</v>
      </c>
      <c r="F380" s="260">
        <v>0.85</v>
      </c>
      <c r="G380" s="245" t="s">
        <v>69</v>
      </c>
      <c r="H380" s="113">
        <v>0.76500000000000001</v>
      </c>
      <c r="J380" s="24"/>
      <c r="L380" s="46"/>
      <c r="M380" s="24"/>
      <c r="O380" s="46"/>
      <c r="P380" s="47"/>
      <c r="Q380" s="46"/>
      <c r="R380" s="46"/>
      <c r="S380" s="48"/>
      <c r="T380" s="24"/>
      <c r="U380" s="46"/>
      <c r="V380" s="48"/>
      <c r="W380" s="24"/>
      <c r="X380" s="46"/>
      <c r="Y380" s="48"/>
      <c r="Z380" s="46"/>
      <c r="AA380" s="46"/>
      <c r="AB380" s="48"/>
      <c r="AC380" s="48"/>
      <c r="AD380" s="46"/>
    </row>
    <row r="381" spans="3:30" s="192" customFormat="1" ht="44.25" customHeight="1" x14ac:dyDescent="0.25">
      <c r="C381" s="294"/>
      <c r="D381" s="330"/>
      <c r="E381" s="245" t="s">
        <v>173</v>
      </c>
      <c r="F381" s="260">
        <v>0.79</v>
      </c>
      <c r="G381" s="245" t="s">
        <v>67</v>
      </c>
      <c r="H381" s="113">
        <v>0.76500000000000001</v>
      </c>
      <c r="J381" s="24"/>
      <c r="L381" s="46"/>
      <c r="M381" s="24"/>
      <c r="O381" s="46"/>
      <c r="P381" s="47"/>
      <c r="Q381" s="46"/>
      <c r="R381" s="46"/>
      <c r="S381" s="48"/>
      <c r="T381" s="24"/>
      <c r="U381" s="46"/>
      <c r="V381" s="48"/>
      <c r="W381" s="24"/>
      <c r="X381" s="46"/>
      <c r="Y381" s="48"/>
      <c r="Z381" s="46"/>
      <c r="AA381" s="46"/>
      <c r="AB381" s="48"/>
      <c r="AC381" s="48"/>
      <c r="AD381" s="46"/>
    </row>
    <row r="382" spans="3:30" s="192" customFormat="1" ht="44.25" customHeight="1" x14ac:dyDescent="0.25">
      <c r="C382" s="294"/>
      <c r="D382" s="330"/>
      <c r="E382" s="245" t="s">
        <v>174</v>
      </c>
      <c r="F382" s="260">
        <v>0.84</v>
      </c>
      <c r="G382" s="245" t="s">
        <v>67</v>
      </c>
      <c r="H382" s="113">
        <v>0.76500000000000001</v>
      </c>
      <c r="J382" s="24"/>
      <c r="L382" s="46"/>
      <c r="M382" s="24"/>
      <c r="O382" s="46"/>
      <c r="P382" s="47"/>
      <c r="Q382" s="46"/>
      <c r="R382" s="46"/>
      <c r="S382" s="48"/>
      <c r="T382" s="24"/>
      <c r="U382" s="46"/>
      <c r="V382" s="48"/>
      <c r="W382" s="24"/>
      <c r="X382" s="46"/>
      <c r="Y382" s="48"/>
      <c r="Z382" s="46"/>
      <c r="AA382" s="46"/>
      <c r="AB382" s="48"/>
      <c r="AC382" s="48"/>
      <c r="AD382" s="46"/>
    </row>
    <row r="383" spans="3:30" s="192" customFormat="1" ht="44.25" customHeight="1" x14ac:dyDescent="0.25">
      <c r="C383" s="294"/>
      <c r="D383" s="330"/>
      <c r="E383" s="245" t="s">
        <v>175</v>
      </c>
      <c r="F383" s="260">
        <v>0.86</v>
      </c>
      <c r="G383" s="245" t="s">
        <v>69</v>
      </c>
      <c r="H383" s="113">
        <v>0.76500000000000001</v>
      </c>
      <c r="J383" s="24"/>
      <c r="L383" s="46"/>
      <c r="M383" s="24"/>
      <c r="O383" s="46"/>
      <c r="P383" s="47"/>
      <c r="Q383" s="46"/>
      <c r="R383" s="46"/>
      <c r="S383" s="48"/>
      <c r="T383" s="24"/>
      <c r="U383" s="46"/>
      <c r="V383" s="48"/>
      <c r="W383" s="24"/>
      <c r="X383" s="46"/>
      <c r="Y383" s="48"/>
      <c r="Z383" s="46"/>
      <c r="AA383" s="46"/>
      <c r="AB383" s="48"/>
      <c r="AC383" s="48"/>
      <c r="AD383" s="46"/>
    </row>
    <row r="384" spans="3:30" s="192" customFormat="1" ht="44.25" customHeight="1" x14ac:dyDescent="0.25">
      <c r="C384" s="294"/>
      <c r="D384" s="330"/>
      <c r="E384" s="245" t="s">
        <v>176</v>
      </c>
      <c r="F384" s="260">
        <v>0.77</v>
      </c>
      <c r="G384" s="245" t="s">
        <v>67</v>
      </c>
      <c r="H384" s="113">
        <v>0.76500000000000001</v>
      </c>
      <c r="J384" s="24"/>
      <c r="L384" s="46"/>
      <c r="M384" s="24"/>
      <c r="O384" s="46"/>
      <c r="P384" s="47"/>
      <c r="Q384" s="46"/>
      <c r="R384" s="46"/>
      <c r="S384" s="48"/>
      <c r="T384" s="24"/>
      <c r="U384" s="46"/>
      <c r="V384" s="48"/>
      <c r="W384" s="24"/>
      <c r="X384" s="46"/>
      <c r="Y384" s="48"/>
      <c r="Z384" s="46"/>
      <c r="AA384" s="46"/>
      <c r="AB384" s="48"/>
      <c r="AC384" s="48"/>
      <c r="AD384" s="46"/>
    </row>
    <row r="385" spans="3:30" s="192" customFormat="1" ht="44.25" customHeight="1" x14ac:dyDescent="0.25">
      <c r="C385" s="294"/>
      <c r="D385" s="330"/>
      <c r="E385" s="245" t="s">
        <v>177</v>
      </c>
      <c r="F385" s="260">
        <v>0.81</v>
      </c>
      <c r="G385" s="245" t="s">
        <v>67</v>
      </c>
      <c r="H385" s="113">
        <v>0.76500000000000001</v>
      </c>
      <c r="J385" s="24"/>
      <c r="L385" s="46"/>
      <c r="M385" s="24"/>
      <c r="O385" s="46"/>
      <c r="P385" s="47"/>
      <c r="Q385" s="46"/>
      <c r="R385" s="46"/>
      <c r="S385" s="48"/>
      <c r="T385" s="24"/>
      <c r="U385" s="46"/>
      <c r="V385" s="48"/>
      <c r="W385" s="24"/>
      <c r="X385" s="46"/>
      <c r="Y385" s="48"/>
      <c r="Z385" s="46"/>
      <c r="AA385" s="46"/>
      <c r="AB385" s="48"/>
      <c r="AC385" s="48"/>
      <c r="AD385" s="46"/>
    </row>
    <row r="386" spans="3:30" s="192" customFormat="1" ht="44.25" customHeight="1" x14ac:dyDescent="0.25">
      <c r="C386" s="294"/>
      <c r="D386" s="330"/>
      <c r="E386" s="245" t="s">
        <v>178</v>
      </c>
      <c r="F386" s="260">
        <v>0.98</v>
      </c>
      <c r="G386" s="245" t="s">
        <v>69</v>
      </c>
      <c r="H386" s="113">
        <v>0.76500000000000001</v>
      </c>
      <c r="J386" s="24"/>
      <c r="L386" s="46"/>
      <c r="M386" s="24"/>
      <c r="O386" s="46"/>
      <c r="P386" s="47"/>
      <c r="Q386" s="46"/>
      <c r="R386" s="46"/>
      <c r="S386" s="48"/>
      <c r="T386" s="24"/>
      <c r="U386" s="46"/>
      <c r="V386" s="48"/>
      <c r="W386" s="24"/>
      <c r="X386" s="46"/>
      <c r="Y386" s="48"/>
      <c r="Z386" s="46"/>
      <c r="AA386" s="46"/>
      <c r="AB386" s="48"/>
      <c r="AC386" s="48"/>
      <c r="AD386" s="46"/>
    </row>
    <row r="387" spans="3:30" s="192" customFormat="1" ht="44.25" customHeight="1" x14ac:dyDescent="0.25">
      <c r="C387" s="295"/>
      <c r="D387" s="331"/>
      <c r="E387" s="245" t="s">
        <v>179</v>
      </c>
      <c r="F387" s="260">
        <v>0.66</v>
      </c>
      <c r="G387" s="245" t="s">
        <v>67</v>
      </c>
      <c r="H387" s="113">
        <v>0.76500000000000001</v>
      </c>
      <c r="J387" s="24"/>
      <c r="L387" s="46"/>
      <c r="M387" s="24"/>
      <c r="O387" s="46"/>
      <c r="P387" s="47"/>
      <c r="Q387" s="46"/>
      <c r="R387" s="46"/>
      <c r="S387" s="48"/>
      <c r="T387" s="24"/>
      <c r="U387" s="46"/>
      <c r="V387" s="48"/>
      <c r="W387" s="24"/>
      <c r="X387" s="46"/>
      <c r="Y387" s="48"/>
      <c r="Z387" s="46"/>
      <c r="AA387" s="46"/>
      <c r="AB387" s="48"/>
      <c r="AC387" s="48"/>
      <c r="AD387" s="46"/>
    </row>
    <row r="388" spans="3:30" s="192" customFormat="1" ht="44.25" customHeight="1" x14ac:dyDescent="0.25">
      <c r="C388" s="293" t="s">
        <v>180</v>
      </c>
      <c r="D388" s="329">
        <v>0.93</v>
      </c>
      <c r="E388" s="245" t="s">
        <v>181</v>
      </c>
      <c r="F388" s="260">
        <v>0.95</v>
      </c>
      <c r="G388" s="245" t="s">
        <v>69</v>
      </c>
      <c r="H388" s="113">
        <v>0.76500000000000001</v>
      </c>
      <c r="J388" s="24"/>
      <c r="L388" s="46"/>
      <c r="M388" s="24"/>
      <c r="O388" s="46"/>
      <c r="P388" s="47"/>
      <c r="Q388" s="46"/>
      <c r="R388" s="46"/>
      <c r="S388" s="48"/>
      <c r="T388" s="24"/>
      <c r="U388" s="46"/>
      <c r="V388" s="48"/>
      <c r="W388" s="24"/>
      <c r="X388" s="46"/>
      <c r="Y388" s="48"/>
      <c r="Z388" s="46"/>
      <c r="AA388" s="46"/>
      <c r="AB388" s="48"/>
      <c r="AC388" s="48"/>
      <c r="AD388" s="46"/>
    </row>
    <row r="389" spans="3:30" s="192" customFormat="1" ht="44.25" customHeight="1" x14ac:dyDescent="0.25">
      <c r="C389" s="294"/>
      <c r="D389" s="330"/>
      <c r="E389" s="245" t="s">
        <v>182</v>
      </c>
      <c r="F389" s="260">
        <v>0.92</v>
      </c>
      <c r="G389" s="245" t="s">
        <v>69</v>
      </c>
      <c r="H389" s="113">
        <v>0.76500000000000001</v>
      </c>
      <c r="J389" s="24"/>
      <c r="L389" s="46"/>
      <c r="M389" s="24"/>
      <c r="O389" s="46"/>
      <c r="P389" s="47"/>
      <c r="Q389" s="46"/>
      <c r="R389" s="46"/>
      <c r="S389" s="48"/>
      <c r="T389" s="24"/>
      <c r="U389" s="46"/>
      <c r="V389" s="48"/>
      <c r="W389" s="24"/>
      <c r="X389" s="46"/>
      <c r="Y389" s="48"/>
      <c r="Z389" s="46"/>
      <c r="AA389" s="46"/>
      <c r="AB389" s="48"/>
      <c r="AC389" s="48"/>
      <c r="AD389" s="46"/>
    </row>
    <row r="390" spans="3:30" s="192" customFormat="1" ht="44.25" customHeight="1" x14ac:dyDescent="0.25">
      <c r="C390" s="294"/>
      <c r="D390" s="330"/>
      <c r="E390" s="245" t="s">
        <v>183</v>
      </c>
      <c r="F390" s="260">
        <v>0.95</v>
      </c>
      <c r="G390" s="245" t="s">
        <v>69</v>
      </c>
      <c r="H390" s="113">
        <v>0.76500000000000001</v>
      </c>
      <c r="J390" s="24"/>
      <c r="L390" s="46"/>
      <c r="M390" s="24"/>
      <c r="O390" s="46"/>
      <c r="P390" s="47"/>
      <c r="Q390" s="46"/>
      <c r="R390" s="46"/>
      <c r="S390" s="48"/>
      <c r="T390" s="24"/>
      <c r="U390" s="46"/>
      <c r="V390" s="48"/>
      <c r="W390" s="24"/>
      <c r="X390" s="46"/>
      <c r="Y390" s="48"/>
      <c r="Z390" s="46"/>
      <c r="AA390" s="46"/>
      <c r="AB390" s="48"/>
      <c r="AC390" s="48"/>
      <c r="AD390" s="46"/>
    </row>
    <row r="391" spans="3:30" s="192" customFormat="1" ht="44.25" customHeight="1" x14ac:dyDescent="0.25">
      <c r="C391" s="294"/>
      <c r="D391" s="330"/>
      <c r="E391" s="245" t="s">
        <v>184</v>
      </c>
      <c r="F391" s="260">
        <v>0.99</v>
      </c>
      <c r="G391" s="245" t="s">
        <v>69</v>
      </c>
      <c r="H391" s="113">
        <v>0.76500000000000001</v>
      </c>
      <c r="J391" s="24"/>
      <c r="L391" s="46"/>
      <c r="M391" s="24"/>
      <c r="O391" s="46"/>
      <c r="P391" s="47"/>
      <c r="Q391" s="46"/>
      <c r="R391" s="46"/>
      <c r="S391" s="48"/>
      <c r="T391" s="24"/>
      <c r="U391" s="46"/>
      <c r="V391" s="48"/>
      <c r="W391" s="24"/>
      <c r="X391" s="46"/>
      <c r="Y391" s="48"/>
      <c r="Z391" s="46"/>
      <c r="AA391" s="46"/>
      <c r="AB391" s="48"/>
      <c r="AC391" s="48"/>
      <c r="AD391" s="46"/>
    </row>
    <row r="392" spans="3:30" s="192" customFormat="1" ht="44.25" customHeight="1" x14ac:dyDescent="0.25">
      <c r="C392" s="294"/>
      <c r="D392" s="330"/>
      <c r="E392" s="245" t="s">
        <v>185</v>
      </c>
      <c r="F392" s="260">
        <v>0.94</v>
      </c>
      <c r="G392" s="245" t="s">
        <v>69</v>
      </c>
      <c r="H392" s="113">
        <v>0.76500000000000001</v>
      </c>
      <c r="J392" s="24"/>
      <c r="L392" s="46"/>
      <c r="M392" s="24"/>
      <c r="O392" s="46"/>
      <c r="P392" s="47"/>
      <c r="Q392" s="46"/>
      <c r="R392" s="46"/>
      <c r="S392" s="48"/>
      <c r="T392" s="24"/>
      <c r="U392" s="46"/>
      <c r="V392" s="48"/>
      <c r="W392" s="24"/>
      <c r="X392" s="46"/>
      <c r="Y392" s="48"/>
      <c r="Z392" s="46"/>
      <c r="AA392" s="46"/>
      <c r="AB392" s="48"/>
      <c r="AC392" s="48"/>
      <c r="AD392" s="46"/>
    </row>
    <row r="393" spans="3:30" s="192" customFormat="1" ht="44.25" customHeight="1" x14ac:dyDescent="0.25">
      <c r="C393" s="294"/>
      <c r="D393" s="330"/>
      <c r="E393" s="245" t="s">
        <v>186</v>
      </c>
      <c r="F393" s="260">
        <v>0.97</v>
      </c>
      <c r="G393" s="245" t="s">
        <v>69</v>
      </c>
      <c r="H393" s="113">
        <v>0.76500000000000001</v>
      </c>
      <c r="J393" s="24"/>
      <c r="L393" s="46"/>
      <c r="M393" s="24"/>
      <c r="O393" s="46"/>
      <c r="P393" s="47"/>
      <c r="Q393" s="46"/>
      <c r="R393" s="46"/>
      <c r="S393" s="48"/>
      <c r="T393" s="24"/>
      <c r="U393" s="46"/>
      <c r="V393" s="48"/>
      <c r="W393" s="24"/>
      <c r="X393" s="46"/>
      <c r="Y393" s="48"/>
      <c r="Z393" s="46"/>
      <c r="AA393" s="46"/>
      <c r="AB393" s="48"/>
      <c r="AC393" s="48"/>
      <c r="AD393" s="46"/>
    </row>
    <row r="394" spans="3:30" s="192" customFormat="1" ht="44.25" customHeight="1" x14ac:dyDescent="0.25">
      <c r="C394" s="294"/>
      <c r="D394" s="330"/>
      <c r="E394" s="245" t="s">
        <v>187</v>
      </c>
      <c r="F394" s="260">
        <v>0.92</v>
      </c>
      <c r="G394" s="245" t="s">
        <v>69</v>
      </c>
      <c r="H394" s="113">
        <v>0.76500000000000001</v>
      </c>
      <c r="J394" s="24"/>
      <c r="L394" s="46"/>
      <c r="M394" s="24"/>
      <c r="O394" s="46"/>
      <c r="P394" s="47"/>
      <c r="Q394" s="46"/>
      <c r="R394" s="46"/>
      <c r="S394" s="48"/>
      <c r="T394" s="24"/>
      <c r="U394" s="46"/>
      <c r="V394" s="48"/>
      <c r="W394" s="24"/>
      <c r="X394" s="46"/>
      <c r="Y394" s="48"/>
      <c r="Z394" s="46"/>
      <c r="AA394" s="46"/>
      <c r="AB394" s="48"/>
      <c r="AC394" s="48"/>
      <c r="AD394" s="46"/>
    </row>
    <row r="395" spans="3:30" s="192" customFormat="1" ht="44.25" customHeight="1" x14ac:dyDescent="0.25">
      <c r="C395" s="294"/>
      <c r="D395" s="330"/>
      <c r="E395" s="245" t="s">
        <v>188</v>
      </c>
      <c r="F395" s="260">
        <v>0.97</v>
      </c>
      <c r="G395" s="245" t="s">
        <v>69</v>
      </c>
      <c r="H395" s="113">
        <v>0.76500000000000001</v>
      </c>
      <c r="J395" s="24"/>
      <c r="L395" s="46"/>
      <c r="M395" s="24"/>
      <c r="O395" s="46"/>
      <c r="P395" s="47"/>
      <c r="Q395" s="46"/>
      <c r="R395" s="46"/>
      <c r="S395" s="48"/>
      <c r="T395" s="24"/>
      <c r="U395" s="46"/>
      <c r="V395" s="48"/>
      <c r="W395" s="24"/>
      <c r="X395" s="46"/>
      <c r="Y395" s="48"/>
      <c r="Z395" s="46"/>
      <c r="AA395" s="46"/>
      <c r="AB395" s="48"/>
      <c r="AC395" s="48"/>
      <c r="AD395" s="46"/>
    </row>
    <row r="396" spans="3:30" s="192" customFormat="1" ht="44.25" customHeight="1" x14ac:dyDescent="0.25">
      <c r="C396" s="294"/>
      <c r="D396" s="330"/>
      <c r="E396" s="245" t="s">
        <v>189</v>
      </c>
      <c r="F396" s="260">
        <v>1</v>
      </c>
      <c r="G396" s="245" t="s">
        <v>69</v>
      </c>
      <c r="H396" s="113">
        <v>0.76500000000000001</v>
      </c>
      <c r="J396" s="24"/>
      <c r="L396" s="46"/>
      <c r="M396" s="24"/>
      <c r="O396" s="46"/>
      <c r="P396" s="47"/>
      <c r="Q396" s="46"/>
      <c r="R396" s="46"/>
      <c r="S396" s="48"/>
      <c r="T396" s="24"/>
      <c r="U396" s="46"/>
      <c r="V396" s="48"/>
      <c r="W396" s="24"/>
      <c r="X396" s="46"/>
      <c r="Y396" s="48"/>
      <c r="Z396" s="46"/>
      <c r="AA396" s="46"/>
      <c r="AB396" s="48"/>
      <c r="AC396" s="48"/>
      <c r="AD396" s="46"/>
    </row>
    <row r="397" spans="3:30" s="192" customFormat="1" ht="44.25" customHeight="1" x14ac:dyDescent="0.25">
      <c r="C397" s="295"/>
      <c r="D397" s="331"/>
      <c r="E397" s="245" t="s">
        <v>190</v>
      </c>
      <c r="F397" s="260">
        <v>0.71</v>
      </c>
      <c r="G397" s="245" t="s">
        <v>67</v>
      </c>
      <c r="H397" s="113">
        <v>0.76500000000000001</v>
      </c>
      <c r="J397" s="24"/>
      <c r="L397" s="46"/>
      <c r="M397" s="24"/>
      <c r="O397" s="46"/>
      <c r="P397" s="47"/>
      <c r="Q397" s="46"/>
      <c r="R397" s="46"/>
      <c r="S397" s="48"/>
      <c r="T397" s="24"/>
      <c r="U397" s="46"/>
      <c r="V397" s="48"/>
      <c r="W397" s="24"/>
      <c r="X397" s="46"/>
      <c r="Y397" s="48"/>
      <c r="Z397" s="46"/>
      <c r="AA397" s="46"/>
      <c r="AB397" s="48"/>
      <c r="AC397" s="48"/>
      <c r="AD397" s="46"/>
    </row>
    <row r="398" spans="3:30" s="192" customFormat="1" ht="44.25" customHeight="1" x14ac:dyDescent="0.25">
      <c r="C398" s="293" t="s">
        <v>191</v>
      </c>
      <c r="D398" s="329">
        <v>0.9</v>
      </c>
      <c r="E398" s="245" t="s">
        <v>192</v>
      </c>
      <c r="F398" s="260">
        <v>1</v>
      </c>
      <c r="G398" s="245" t="s">
        <v>69</v>
      </c>
      <c r="H398" s="113">
        <v>0.76500000000000001</v>
      </c>
      <c r="J398" s="24"/>
      <c r="L398" s="46"/>
      <c r="M398" s="24"/>
      <c r="O398" s="46"/>
      <c r="P398" s="47"/>
      <c r="Q398" s="46"/>
      <c r="R398" s="46"/>
      <c r="S398" s="48"/>
      <c r="T398" s="24"/>
      <c r="U398" s="46"/>
      <c r="V398" s="48"/>
      <c r="W398" s="24"/>
      <c r="X398" s="46"/>
      <c r="Y398" s="48"/>
      <c r="Z398" s="46"/>
      <c r="AA398" s="46"/>
      <c r="AB398" s="48"/>
      <c r="AC398" s="48"/>
      <c r="AD398" s="46"/>
    </row>
    <row r="399" spans="3:30" s="192" customFormat="1" ht="44.25" customHeight="1" x14ac:dyDescent="0.25">
      <c r="C399" s="294"/>
      <c r="D399" s="330"/>
      <c r="E399" s="245" t="s">
        <v>193</v>
      </c>
      <c r="F399" s="260">
        <v>0.84</v>
      </c>
      <c r="G399" s="245" t="s">
        <v>67</v>
      </c>
      <c r="H399" s="113">
        <v>0.76500000000000001</v>
      </c>
      <c r="J399" s="24"/>
      <c r="L399" s="46"/>
      <c r="M399" s="24"/>
      <c r="O399" s="46"/>
      <c r="P399" s="47"/>
      <c r="Q399" s="46"/>
      <c r="R399" s="46"/>
      <c r="S399" s="48"/>
      <c r="T399" s="24"/>
      <c r="U399" s="46"/>
      <c r="V399" s="48"/>
      <c r="W399" s="24"/>
      <c r="X399" s="46"/>
      <c r="Y399" s="48"/>
      <c r="Z399" s="46"/>
      <c r="AA399" s="46"/>
      <c r="AB399" s="48"/>
      <c r="AC399" s="48"/>
      <c r="AD399" s="46"/>
    </row>
    <row r="400" spans="3:30" s="192" customFormat="1" ht="44.25" customHeight="1" x14ac:dyDescent="0.25">
      <c r="C400" s="294"/>
      <c r="D400" s="330"/>
      <c r="E400" s="245" t="s">
        <v>194</v>
      </c>
      <c r="F400" s="260">
        <v>0.87</v>
      </c>
      <c r="G400" s="245" t="s">
        <v>69</v>
      </c>
      <c r="H400" s="113">
        <v>0.76500000000000001</v>
      </c>
      <c r="J400" s="24"/>
      <c r="L400" s="46"/>
      <c r="M400" s="24"/>
      <c r="O400" s="46"/>
      <c r="P400" s="47"/>
      <c r="Q400" s="46"/>
      <c r="R400" s="46"/>
      <c r="S400" s="48"/>
      <c r="T400" s="24"/>
      <c r="U400" s="46"/>
      <c r="V400" s="48"/>
      <c r="W400" s="24"/>
      <c r="X400" s="46"/>
      <c r="Y400" s="48"/>
      <c r="Z400" s="46"/>
      <c r="AA400" s="46"/>
      <c r="AB400" s="48"/>
      <c r="AC400" s="48"/>
      <c r="AD400" s="46"/>
    </row>
    <row r="401" spans="3:30" s="192" customFormat="1" ht="44.25" customHeight="1" x14ac:dyDescent="0.25">
      <c r="C401" s="294"/>
      <c r="D401" s="330"/>
      <c r="E401" s="245" t="s">
        <v>195</v>
      </c>
      <c r="F401" s="260">
        <v>1</v>
      </c>
      <c r="G401" s="245" t="s">
        <v>69</v>
      </c>
      <c r="H401" s="113">
        <v>0.76500000000000001</v>
      </c>
      <c r="J401" s="24"/>
      <c r="L401" s="46"/>
      <c r="M401" s="24"/>
      <c r="O401" s="46"/>
      <c r="P401" s="47"/>
      <c r="Q401" s="46"/>
      <c r="R401" s="46"/>
      <c r="S401" s="48"/>
      <c r="T401" s="24"/>
      <c r="U401" s="46"/>
      <c r="V401" s="48"/>
      <c r="W401" s="24"/>
      <c r="X401" s="46"/>
      <c r="Y401" s="48"/>
      <c r="Z401" s="46"/>
      <c r="AA401" s="46"/>
      <c r="AB401" s="48"/>
      <c r="AC401" s="48"/>
      <c r="AD401" s="46"/>
    </row>
    <row r="402" spans="3:30" s="192" customFormat="1" ht="44.25" customHeight="1" x14ac:dyDescent="0.25">
      <c r="C402" s="294"/>
      <c r="D402" s="330"/>
      <c r="E402" s="245" t="s">
        <v>196</v>
      </c>
      <c r="F402" s="260">
        <v>1</v>
      </c>
      <c r="G402" s="245" t="s">
        <v>69</v>
      </c>
      <c r="H402" s="113">
        <v>0.76500000000000001</v>
      </c>
      <c r="J402" s="24"/>
      <c r="L402" s="46"/>
      <c r="M402" s="24"/>
      <c r="O402" s="46"/>
      <c r="P402" s="47"/>
      <c r="Q402" s="46"/>
      <c r="R402" s="46"/>
      <c r="S402" s="48"/>
      <c r="T402" s="24"/>
      <c r="U402" s="46"/>
      <c r="V402" s="48"/>
      <c r="W402" s="24"/>
      <c r="X402" s="46"/>
      <c r="Y402" s="48"/>
      <c r="Z402" s="46"/>
      <c r="AA402" s="46"/>
      <c r="AB402" s="48"/>
      <c r="AC402" s="48"/>
      <c r="AD402" s="46"/>
    </row>
    <row r="403" spans="3:30" s="192" customFormat="1" ht="44.25" customHeight="1" x14ac:dyDescent="0.25">
      <c r="C403" s="294"/>
      <c r="D403" s="330"/>
      <c r="E403" s="245" t="s">
        <v>197</v>
      </c>
      <c r="F403" s="260">
        <v>0.96</v>
      </c>
      <c r="G403" s="245" t="s">
        <v>69</v>
      </c>
      <c r="H403" s="113">
        <v>0.76500000000000001</v>
      </c>
      <c r="J403" s="24"/>
      <c r="L403" s="46"/>
      <c r="M403" s="24"/>
      <c r="O403" s="46"/>
      <c r="P403" s="47"/>
      <c r="Q403" s="46"/>
      <c r="R403" s="46"/>
      <c r="S403" s="48"/>
      <c r="T403" s="24"/>
      <c r="U403" s="46"/>
      <c r="V403" s="48"/>
      <c r="W403" s="24"/>
      <c r="X403" s="46"/>
      <c r="Y403" s="48"/>
      <c r="Z403" s="46"/>
      <c r="AA403" s="46"/>
      <c r="AB403" s="48"/>
      <c r="AC403" s="48"/>
      <c r="AD403" s="46"/>
    </row>
    <row r="404" spans="3:30" s="192" customFormat="1" ht="44.25" customHeight="1" x14ac:dyDescent="0.25">
      <c r="C404" s="294"/>
      <c r="D404" s="330"/>
      <c r="E404" s="245" t="s">
        <v>198</v>
      </c>
      <c r="F404" s="260">
        <v>0.9</v>
      </c>
      <c r="G404" s="245" t="s">
        <v>69</v>
      </c>
      <c r="H404" s="113">
        <v>0.76500000000000001</v>
      </c>
      <c r="J404" s="24"/>
      <c r="L404" s="46"/>
      <c r="M404" s="24"/>
      <c r="O404" s="46"/>
      <c r="P404" s="47"/>
      <c r="Q404" s="46"/>
      <c r="R404" s="46"/>
      <c r="S404" s="48"/>
      <c r="T404" s="24"/>
      <c r="U404" s="46"/>
      <c r="V404" s="48"/>
      <c r="W404" s="24"/>
      <c r="X404" s="46"/>
      <c r="Y404" s="48"/>
      <c r="Z404" s="46"/>
      <c r="AA404" s="46"/>
      <c r="AB404" s="48"/>
      <c r="AC404" s="48"/>
      <c r="AD404" s="46"/>
    </row>
    <row r="405" spans="3:30" s="192" customFormat="1" ht="44.25" customHeight="1" x14ac:dyDescent="0.25">
      <c r="C405" s="295"/>
      <c r="D405" s="331"/>
      <c r="E405" s="245" t="s">
        <v>199</v>
      </c>
      <c r="F405" s="260">
        <v>0.6</v>
      </c>
      <c r="G405" s="245" t="s">
        <v>67</v>
      </c>
      <c r="H405" s="113">
        <v>0.76500000000000001</v>
      </c>
      <c r="J405" s="24"/>
      <c r="L405" s="46"/>
      <c r="M405" s="24"/>
      <c r="O405" s="46"/>
      <c r="P405" s="47"/>
      <c r="Q405" s="46"/>
      <c r="R405" s="46"/>
      <c r="S405" s="48"/>
      <c r="T405" s="24"/>
      <c r="U405" s="46"/>
      <c r="V405" s="48"/>
      <c r="W405" s="24"/>
      <c r="X405" s="46"/>
      <c r="Y405" s="48"/>
      <c r="Z405" s="46"/>
      <c r="AA405" s="46"/>
      <c r="AB405" s="48"/>
      <c r="AC405" s="48"/>
      <c r="AD405" s="46"/>
    </row>
    <row r="406" spans="3:30" s="192" customFormat="1" ht="44.25" customHeight="1" x14ac:dyDescent="0.25">
      <c r="C406" s="293" t="s">
        <v>200</v>
      </c>
      <c r="D406" s="329">
        <v>0.89</v>
      </c>
      <c r="E406" s="245" t="s">
        <v>201</v>
      </c>
      <c r="F406" s="260">
        <v>0.89</v>
      </c>
      <c r="G406" s="245" t="s">
        <v>69</v>
      </c>
      <c r="H406" s="113">
        <v>0.76500000000000001</v>
      </c>
      <c r="J406" s="24"/>
      <c r="L406" s="46"/>
      <c r="M406" s="24"/>
      <c r="O406" s="46"/>
      <c r="P406" s="47"/>
      <c r="Q406" s="46"/>
      <c r="R406" s="46"/>
      <c r="S406" s="48"/>
      <c r="T406" s="24"/>
      <c r="U406" s="46"/>
      <c r="V406" s="48"/>
      <c r="W406" s="24"/>
      <c r="X406" s="46"/>
      <c r="Y406" s="48"/>
      <c r="Z406" s="46"/>
      <c r="AA406" s="46"/>
      <c r="AB406" s="48"/>
      <c r="AC406" s="48"/>
      <c r="AD406" s="46"/>
    </row>
    <row r="407" spans="3:30" s="192" customFormat="1" ht="44.25" customHeight="1" x14ac:dyDescent="0.25">
      <c r="C407" s="294"/>
      <c r="D407" s="330"/>
      <c r="E407" s="245" t="s">
        <v>202</v>
      </c>
      <c r="F407" s="260">
        <v>0.88</v>
      </c>
      <c r="G407" s="245" t="s">
        <v>69</v>
      </c>
      <c r="H407" s="113">
        <v>0.76500000000000001</v>
      </c>
      <c r="J407" s="24"/>
      <c r="L407" s="46"/>
      <c r="M407" s="24"/>
      <c r="O407" s="46"/>
      <c r="P407" s="47"/>
      <c r="Q407" s="46"/>
      <c r="R407" s="46"/>
      <c r="S407" s="48"/>
      <c r="T407" s="24"/>
      <c r="U407" s="46"/>
      <c r="V407" s="48"/>
      <c r="W407" s="24"/>
      <c r="X407" s="46"/>
      <c r="Y407" s="48"/>
      <c r="Z407" s="46"/>
      <c r="AA407" s="46"/>
      <c r="AB407" s="48"/>
      <c r="AC407" s="48"/>
      <c r="AD407" s="46"/>
    </row>
    <row r="408" spans="3:30" s="192" customFormat="1" ht="44.25" customHeight="1" x14ac:dyDescent="0.25">
      <c r="C408" s="294"/>
      <c r="D408" s="330"/>
      <c r="E408" s="245" t="s">
        <v>203</v>
      </c>
      <c r="F408" s="260">
        <v>0.99</v>
      </c>
      <c r="G408" s="245" t="s">
        <v>69</v>
      </c>
      <c r="H408" s="113">
        <v>0.76500000000000001</v>
      </c>
      <c r="J408" s="24"/>
      <c r="L408" s="46"/>
      <c r="M408" s="24"/>
      <c r="O408" s="46"/>
      <c r="P408" s="47"/>
      <c r="Q408" s="46"/>
      <c r="R408" s="46"/>
      <c r="S408" s="48"/>
      <c r="T408" s="24"/>
      <c r="U408" s="46"/>
      <c r="V408" s="48"/>
      <c r="W408" s="24"/>
      <c r="X408" s="46"/>
      <c r="Y408" s="48"/>
      <c r="Z408" s="46"/>
      <c r="AA408" s="46"/>
      <c r="AB408" s="48"/>
      <c r="AC408" s="48"/>
      <c r="AD408" s="46"/>
    </row>
    <row r="409" spans="3:30" s="192" customFormat="1" ht="44.25" customHeight="1" x14ac:dyDescent="0.25">
      <c r="C409" s="294"/>
      <c r="D409" s="330"/>
      <c r="E409" s="245" t="s">
        <v>204</v>
      </c>
      <c r="F409" s="260">
        <v>0.98</v>
      </c>
      <c r="G409" s="245" t="s">
        <v>69</v>
      </c>
      <c r="H409" s="113">
        <v>0.76500000000000001</v>
      </c>
      <c r="J409" s="24"/>
      <c r="L409" s="46"/>
      <c r="M409" s="24"/>
      <c r="O409" s="46"/>
      <c r="P409" s="47"/>
      <c r="Q409" s="46"/>
      <c r="R409" s="46"/>
      <c r="S409" s="48"/>
      <c r="T409" s="24"/>
      <c r="U409" s="46"/>
      <c r="V409" s="48"/>
      <c r="W409" s="24"/>
      <c r="X409" s="46"/>
      <c r="Y409" s="48"/>
      <c r="Z409" s="46"/>
      <c r="AA409" s="46"/>
      <c r="AB409" s="48"/>
      <c r="AC409" s="48"/>
      <c r="AD409" s="46"/>
    </row>
    <row r="410" spans="3:30" s="192" customFormat="1" ht="44.25" customHeight="1" x14ac:dyDescent="0.25">
      <c r="C410" s="294"/>
      <c r="D410" s="330"/>
      <c r="E410" s="245" t="s">
        <v>205</v>
      </c>
      <c r="F410" s="260">
        <v>0.85</v>
      </c>
      <c r="G410" s="245" t="s">
        <v>69</v>
      </c>
      <c r="H410" s="113">
        <v>0.76500000000000001</v>
      </c>
      <c r="J410" s="24"/>
      <c r="L410" s="46"/>
      <c r="M410" s="24"/>
      <c r="O410" s="46"/>
      <c r="P410" s="47"/>
      <c r="Q410" s="46"/>
      <c r="R410" s="46"/>
      <c r="S410" s="48"/>
      <c r="T410" s="24"/>
      <c r="U410" s="46"/>
      <c r="V410" s="48"/>
      <c r="W410" s="24"/>
      <c r="X410" s="46"/>
      <c r="Y410" s="48"/>
      <c r="Z410" s="46"/>
      <c r="AA410" s="46"/>
      <c r="AB410" s="48"/>
      <c r="AC410" s="48"/>
      <c r="AD410" s="46"/>
    </row>
    <row r="411" spans="3:30" s="192" customFormat="1" ht="44.25" customHeight="1" x14ac:dyDescent="0.25">
      <c r="C411" s="294"/>
      <c r="D411" s="330"/>
      <c r="E411" s="245" t="s">
        <v>206</v>
      </c>
      <c r="F411" s="260">
        <v>0.77</v>
      </c>
      <c r="G411" s="245" t="s">
        <v>67</v>
      </c>
      <c r="H411" s="113">
        <v>0.76500000000000001</v>
      </c>
      <c r="J411" s="24"/>
      <c r="L411" s="46"/>
      <c r="M411" s="24"/>
      <c r="O411" s="46"/>
      <c r="P411" s="47"/>
      <c r="Q411" s="46"/>
      <c r="R411" s="46"/>
      <c r="S411" s="48"/>
      <c r="T411" s="24"/>
      <c r="U411" s="46"/>
      <c r="V411" s="48"/>
      <c r="W411" s="24"/>
      <c r="X411" s="46"/>
      <c r="Y411" s="48"/>
      <c r="Z411" s="46"/>
      <c r="AA411" s="46"/>
      <c r="AB411" s="48"/>
      <c r="AC411" s="48"/>
      <c r="AD411" s="46"/>
    </row>
    <row r="412" spans="3:30" s="192" customFormat="1" ht="44.25" customHeight="1" x14ac:dyDescent="0.25">
      <c r="C412" s="294"/>
      <c r="D412" s="330"/>
      <c r="E412" s="245" t="s">
        <v>207</v>
      </c>
      <c r="F412" s="260">
        <v>0.98</v>
      </c>
      <c r="G412" s="245" t="s">
        <v>69</v>
      </c>
      <c r="H412" s="113">
        <v>0.76500000000000001</v>
      </c>
      <c r="J412" s="24"/>
      <c r="L412" s="46"/>
      <c r="M412" s="24"/>
      <c r="O412" s="46"/>
      <c r="P412" s="47"/>
      <c r="Q412" s="46"/>
      <c r="R412" s="46"/>
      <c r="S412" s="48"/>
      <c r="T412" s="24"/>
      <c r="U412" s="46"/>
      <c r="V412" s="48"/>
      <c r="W412" s="24"/>
      <c r="X412" s="46"/>
      <c r="Y412" s="48"/>
      <c r="Z412" s="46"/>
      <c r="AA412" s="46"/>
      <c r="AB412" s="48"/>
      <c r="AC412" s="48"/>
      <c r="AD412" s="46"/>
    </row>
    <row r="413" spans="3:30" s="192" customFormat="1" ht="44.25" customHeight="1" x14ac:dyDescent="0.25">
      <c r="C413" s="295"/>
      <c r="D413" s="331"/>
      <c r="E413" s="245" t="s">
        <v>208</v>
      </c>
      <c r="F413" s="260">
        <v>0.75</v>
      </c>
      <c r="G413" s="245" t="s">
        <v>67</v>
      </c>
      <c r="H413" s="113">
        <v>0.76500000000000001</v>
      </c>
      <c r="J413" s="24"/>
      <c r="L413" s="46"/>
      <c r="M413" s="24"/>
      <c r="O413" s="46"/>
      <c r="P413" s="47"/>
      <c r="Q413" s="46"/>
      <c r="R413" s="46"/>
      <c r="S413" s="48"/>
      <c r="T413" s="24"/>
      <c r="U413" s="46"/>
      <c r="V413" s="48"/>
      <c r="W413" s="24"/>
      <c r="X413" s="46"/>
      <c r="Y413" s="48"/>
      <c r="Z413" s="46"/>
      <c r="AA413" s="46"/>
      <c r="AB413" s="48"/>
      <c r="AC413" s="48"/>
      <c r="AD413" s="46"/>
    </row>
    <row r="414" spans="3:30" s="192" customFormat="1" ht="44.25" customHeight="1" x14ac:dyDescent="0.25">
      <c r="C414" s="293" t="s">
        <v>209</v>
      </c>
      <c r="D414" s="329">
        <v>0.92</v>
      </c>
      <c r="E414" s="245" t="s">
        <v>210</v>
      </c>
      <c r="F414" s="260">
        <v>0.95</v>
      </c>
      <c r="G414" s="245" t="s">
        <v>69</v>
      </c>
      <c r="H414" s="113">
        <v>0.76500000000000001</v>
      </c>
      <c r="J414" s="24"/>
      <c r="L414" s="46"/>
      <c r="M414" s="24"/>
      <c r="O414" s="46"/>
      <c r="P414" s="47"/>
      <c r="Q414" s="46"/>
      <c r="R414" s="46"/>
      <c r="S414" s="48"/>
      <c r="T414" s="24"/>
      <c r="U414" s="46"/>
      <c r="V414" s="48"/>
      <c r="W414" s="24"/>
      <c r="X414" s="46"/>
      <c r="Y414" s="48"/>
      <c r="Z414" s="46"/>
      <c r="AA414" s="46"/>
      <c r="AB414" s="48"/>
      <c r="AC414" s="48"/>
      <c r="AD414" s="46"/>
    </row>
    <row r="415" spans="3:30" s="192" customFormat="1" ht="44.25" customHeight="1" x14ac:dyDescent="0.25">
      <c r="C415" s="294"/>
      <c r="D415" s="330"/>
      <c r="E415" s="245" t="s">
        <v>211</v>
      </c>
      <c r="F415" s="260">
        <v>0.98</v>
      </c>
      <c r="G415" s="245" t="s">
        <v>69</v>
      </c>
      <c r="H415" s="113">
        <v>0.76500000000000001</v>
      </c>
      <c r="J415" s="24"/>
      <c r="L415" s="46"/>
      <c r="M415" s="24"/>
      <c r="O415" s="46"/>
      <c r="P415" s="47"/>
      <c r="Q415" s="46"/>
      <c r="R415" s="46"/>
      <c r="S415" s="48"/>
      <c r="T415" s="24"/>
      <c r="U415" s="46"/>
      <c r="V415" s="48"/>
      <c r="W415" s="24"/>
      <c r="X415" s="46"/>
      <c r="Y415" s="48"/>
      <c r="Z415" s="46"/>
      <c r="AA415" s="46"/>
      <c r="AB415" s="48"/>
      <c r="AC415" s="48"/>
      <c r="AD415" s="46"/>
    </row>
    <row r="416" spans="3:30" s="192" customFormat="1" ht="44.25" customHeight="1" x14ac:dyDescent="0.25">
      <c r="C416" s="294"/>
      <c r="D416" s="330"/>
      <c r="E416" s="245" t="s">
        <v>212</v>
      </c>
      <c r="F416" s="260">
        <v>0.92</v>
      </c>
      <c r="G416" s="245" t="s">
        <v>69</v>
      </c>
      <c r="H416" s="113">
        <v>0.76500000000000001</v>
      </c>
      <c r="J416" s="24"/>
      <c r="L416" s="46"/>
      <c r="M416" s="24"/>
      <c r="O416" s="46"/>
      <c r="P416" s="47"/>
      <c r="Q416" s="46"/>
      <c r="R416" s="46"/>
      <c r="S416" s="48"/>
      <c r="T416" s="24"/>
      <c r="U416" s="46"/>
      <c r="V416" s="48"/>
      <c r="W416" s="24"/>
      <c r="X416" s="46"/>
      <c r="Y416" s="48"/>
      <c r="Z416" s="46"/>
      <c r="AA416" s="46"/>
      <c r="AB416" s="48"/>
      <c r="AC416" s="48"/>
      <c r="AD416" s="46"/>
    </row>
    <row r="417" spans="3:30" s="192" customFormat="1" ht="44.25" customHeight="1" x14ac:dyDescent="0.25">
      <c r="C417" s="294"/>
      <c r="D417" s="330"/>
      <c r="E417" s="245" t="s">
        <v>213</v>
      </c>
      <c r="F417" s="260">
        <v>0.87</v>
      </c>
      <c r="G417" s="245" t="s">
        <v>69</v>
      </c>
      <c r="H417" s="113">
        <v>0.76500000000000001</v>
      </c>
      <c r="J417" s="24"/>
      <c r="L417" s="46"/>
      <c r="M417" s="24"/>
      <c r="O417" s="46"/>
      <c r="P417" s="47"/>
      <c r="Q417" s="46"/>
      <c r="R417" s="46"/>
      <c r="S417" s="48"/>
      <c r="T417" s="24"/>
      <c r="U417" s="46"/>
      <c r="V417" s="48"/>
      <c r="W417" s="24"/>
      <c r="X417" s="46"/>
      <c r="Y417" s="48"/>
      <c r="Z417" s="46"/>
      <c r="AA417" s="46"/>
      <c r="AB417" s="48"/>
      <c r="AC417" s="48"/>
      <c r="AD417" s="46"/>
    </row>
    <row r="418" spans="3:30" s="192" customFormat="1" ht="44.25" customHeight="1" x14ac:dyDescent="0.25">
      <c r="C418" s="294"/>
      <c r="D418" s="330"/>
      <c r="E418" s="245" t="s">
        <v>214</v>
      </c>
      <c r="F418" s="260">
        <v>0.82</v>
      </c>
      <c r="G418" s="245" t="s">
        <v>67</v>
      </c>
      <c r="H418" s="113">
        <v>0.76500000000000001</v>
      </c>
      <c r="J418" s="24"/>
      <c r="L418" s="46"/>
      <c r="M418" s="24"/>
      <c r="O418" s="46"/>
      <c r="P418" s="47"/>
      <c r="Q418" s="46"/>
      <c r="R418" s="46"/>
      <c r="S418" s="48"/>
      <c r="T418" s="24"/>
      <c r="U418" s="46"/>
      <c r="V418" s="48"/>
      <c r="W418" s="24"/>
      <c r="X418" s="46"/>
      <c r="Y418" s="48"/>
      <c r="Z418" s="46"/>
      <c r="AA418" s="46"/>
      <c r="AB418" s="48"/>
      <c r="AC418" s="48"/>
      <c r="AD418" s="46"/>
    </row>
    <row r="419" spans="3:30" s="192" customFormat="1" ht="44.25" customHeight="1" x14ac:dyDescent="0.25">
      <c r="C419" s="294"/>
      <c r="D419" s="330"/>
      <c r="E419" s="245" t="s">
        <v>215</v>
      </c>
      <c r="F419" s="260">
        <v>1</v>
      </c>
      <c r="G419" s="245" t="s">
        <v>69</v>
      </c>
      <c r="H419" s="113">
        <v>0.76500000000000001</v>
      </c>
      <c r="J419" s="24"/>
      <c r="L419" s="46"/>
      <c r="M419" s="24"/>
      <c r="O419" s="46"/>
      <c r="P419" s="47"/>
      <c r="Q419" s="46"/>
      <c r="R419" s="46"/>
      <c r="S419" s="48"/>
      <c r="T419" s="24"/>
      <c r="U419" s="46"/>
      <c r="V419" s="48"/>
      <c r="W419" s="24"/>
      <c r="X419" s="46"/>
      <c r="Y419" s="48"/>
      <c r="Z419" s="46"/>
      <c r="AA419" s="46"/>
      <c r="AB419" s="48"/>
      <c r="AC419" s="48"/>
      <c r="AD419" s="46"/>
    </row>
    <row r="420" spans="3:30" s="192" customFormat="1" ht="44.25" customHeight="1" x14ac:dyDescent="0.25">
      <c r="C420" s="294"/>
      <c r="D420" s="330"/>
      <c r="E420" s="245" t="s">
        <v>216</v>
      </c>
      <c r="F420" s="260">
        <v>0.95</v>
      </c>
      <c r="G420" s="245" t="s">
        <v>69</v>
      </c>
      <c r="H420" s="113">
        <v>0.76500000000000001</v>
      </c>
      <c r="J420" s="24"/>
      <c r="L420" s="46"/>
      <c r="M420" s="24"/>
      <c r="O420" s="46"/>
      <c r="P420" s="47"/>
      <c r="Q420" s="46"/>
      <c r="R420" s="46"/>
      <c r="S420" s="48"/>
      <c r="T420" s="24"/>
      <c r="U420" s="46"/>
      <c r="V420" s="48"/>
      <c r="W420" s="24"/>
      <c r="X420" s="46"/>
      <c r="Y420" s="48"/>
      <c r="Z420" s="46"/>
      <c r="AA420" s="46"/>
      <c r="AB420" s="48"/>
      <c r="AC420" s="48"/>
      <c r="AD420" s="46"/>
    </row>
    <row r="421" spans="3:30" s="192" customFormat="1" ht="44.25" customHeight="1" x14ac:dyDescent="0.25">
      <c r="C421" s="294"/>
      <c r="D421" s="330"/>
      <c r="E421" s="245" t="s">
        <v>217</v>
      </c>
      <c r="F421" s="260">
        <v>0.94</v>
      </c>
      <c r="G421" s="245" t="s">
        <v>69</v>
      </c>
      <c r="H421" s="113">
        <v>0.76500000000000001</v>
      </c>
      <c r="J421" s="24"/>
      <c r="L421" s="46"/>
      <c r="M421" s="24"/>
      <c r="O421" s="46"/>
      <c r="P421" s="47"/>
      <c r="Q421" s="46"/>
      <c r="R421" s="46"/>
      <c r="S421" s="48"/>
      <c r="T421" s="24"/>
      <c r="U421" s="46"/>
      <c r="V421" s="48"/>
      <c r="W421" s="24"/>
      <c r="X421" s="46"/>
      <c r="Y421" s="48"/>
      <c r="Z421" s="46"/>
      <c r="AA421" s="46"/>
      <c r="AB421" s="48"/>
      <c r="AC421" s="48"/>
      <c r="AD421" s="46"/>
    </row>
    <row r="422" spans="3:30" s="192" customFormat="1" ht="44.25" customHeight="1" x14ac:dyDescent="0.25">
      <c r="C422" s="294"/>
      <c r="D422" s="330"/>
      <c r="E422" s="245" t="s">
        <v>218</v>
      </c>
      <c r="F422" s="260">
        <v>0.96</v>
      </c>
      <c r="G422" s="245" t="s">
        <v>69</v>
      </c>
      <c r="H422" s="113">
        <v>0.76500000000000001</v>
      </c>
      <c r="J422" s="24"/>
      <c r="L422" s="46"/>
      <c r="M422" s="24"/>
      <c r="O422" s="46"/>
      <c r="P422" s="47"/>
      <c r="Q422" s="46"/>
      <c r="R422" s="46"/>
      <c r="S422" s="48"/>
      <c r="T422" s="24"/>
      <c r="U422" s="46"/>
      <c r="V422" s="48"/>
      <c r="W422" s="24"/>
      <c r="X422" s="46"/>
      <c r="Y422" s="48"/>
      <c r="Z422" s="46"/>
      <c r="AA422" s="46"/>
      <c r="AB422" s="48"/>
      <c r="AC422" s="48"/>
      <c r="AD422" s="46"/>
    </row>
    <row r="423" spans="3:30" s="192" customFormat="1" ht="44.25" customHeight="1" x14ac:dyDescent="0.25">
      <c r="C423" s="294"/>
      <c r="D423" s="330"/>
      <c r="E423" s="245" t="s">
        <v>219</v>
      </c>
      <c r="F423" s="260">
        <v>0.98</v>
      </c>
      <c r="G423" s="245" t="s">
        <v>69</v>
      </c>
      <c r="H423" s="113">
        <v>0.76500000000000001</v>
      </c>
      <c r="J423" s="24"/>
      <c r="L423" s="46"/>
      <c r="M423" s="24"/>
      <c r="O423" s="46"/>
      <c r="P423" s="47"/>
      <c r="Q423" s="46"/>
      <c r="R423" s="46"/>
      <c r="S423" s="48"/>
      <c r="T423" s="24"/>
      <c r="U423" s="46"/>
      <c r="V423" s="48"/>
      <c r="W423" s="24"/>
      <c r="X423" s="46"/>
      <c r="Y423" s="48"/>
      <c r="Z423" s="46"/>
      <c r="AA423" s="46"/>
      <c r="AB423" s="48"/>
      <c r="AC423" s="48"/>
      <c r="AD423" s="46"/>
    </row>
    <row r="424" spans="3:30" s="192" customFormat="1" ht="44.25" customHeight="1" x14ac:dyDescent="0.25">
      <c r="C424" s="295"/>
      <c r="D424" s="331"/>
      <c r="E424" s="245" t="s">
        <v>220</v>
      </c>
      <c r="F424" s="260">
        <v>0.75</v>
      </c>
      <c r="G424" s="245" t="s">
        <v>67</v>
      </c>
      <c r="H424" s="113">
        <v>0.76500000000000001</v>
      </c>
      <c r="J424" s="24"/>
      <c r="L424" s="46"/>
      <c r="M424" s="24"/>
      <c r="O424" s="46"/>
      <c r="P424" s="47"/>
      <c r="Q424" s="46"/>
      <c r="R424" s="46"/>
      <c r="S424" s="48"/>
      <c r="T424" s="24"/>
      <c r="U424" s="46"/>
      <c r="V424" s="48"/>
      <c r="W424" s="24"/>
      <c r="X424" s="46"/>
      <c r="Y424" s="48"/>
      <c r="Z424" s="46"/>
      <c r="AA424" s="46"/>
      <c r="AB424" s="48"/>
      <c r="AC424" s="48"/>
      <c r="AD424" s="46"/>
    </row>
    <row r="425" spans="3:30" s="192" customFormat="1" ht="44.25" customHeight="1" x14ac:dyDescent="0.25">
      <c r="C425" s="293" t="s">
        <v>221</v>
      </c>
      <c r="D425" s="329">
        <v>0.89</v>
      </c>
      <c r="E425" s="245" t="s">
        <v>222</v>
      </c>
      <c r="F425" s="260">
        <v>0.84</v>
      </c>
      <c r="G425" s="245" t="s">
        <v>67</v>
      </c>
      <c r="H425" s="113">
        <v>0.76500000000000001</v>
      </c>
      <c r="J425" s="24"/>
      <c r="L425" s="46"/>
      <c r="M425" s="24"/>
      <c r="O425" s="46"/>
      <c r="P425" s="47"/>
      <c r="Q425" s="46"/>
      <c r="R425" s="46"/>
      <c r="S425" s="48"/>
      <c r="T425" s="24"/>
      <c r="U425" s="46"/>
      <c r="V425" s="48"/>
      <c r="W425" s="24"/>
      <c r="X425" s="46"/>
      <c r="Y425" s="48"/>
      <c r="Z425" s="46"/>
      <c r="AA425" s="46"/>
      <c r="AB425" s="48"/>
      <c r="AC425" s="48"/>
      <c r="AD425" s="46"/>
    </row>
    <row r="426" spans="3:30" s="192" customFormat="1" ht="44.25" customHeight="1" x14ac:dyDescent="0.25">
      <c r="C426" s="294"/>
      <c r="D426" s="330"/>
      <c r="E426" s="245" t="s">
        <v>223</v>
      </c>
      <c r="F426" s="260">
        <v>1</v>
      </c>
      <c r="G426" s="245" t="s">
        <v>69</v>
      </c>
      <c r="H426" s="113">
        <v>0.76500000000000001</v>
      </c>
      <c r="J426" s="24"/>
      <c r="L426" s="46"/>
      <c r="M426" s="24"/>
      <c r="O426" s="46"/>
      <c r="P426" s="47"/>
      <c r="Q426" s="46"/>
      <c r="R426" s="46"/>
      <c r="S426" s="48"/>
      <c r="T426" s="24"/>
      <c r="U426" s="46"/>
      <c r="V426" s="48"/>
      <c r="W426" s="24"/>
      <c r="X426" s="46"/>
      <c r="Y426" s="48"/>
      <c r="Z426" s="46"/>
      <c r="AA426" s="46"/>
      <c r="AB426" s="48"/>
      <c r="AC426" s="48"/>
      <c r="AD426" s="46"/>
    </row>
    <row r="427" spans="3:30" s="192" customFormat="1" ht="44.25" customHeight="1" x14ac:dyDescent="0.25">
      <c r="C427" s="294"/>
      <c r="D427" s="330"/>
      <c r="E427" s="245" t="s">
        <v>224</v>
      </c>
      <c r="F427" s="260">
        <v>0.94</v>
      </c>
      <c r="G427" s="245" t="s">
        <v>69</v>
      </c>
      <c r="H427" s="113">
        <v>0.76500000000000001</v>
      </c>
      <c r="J427" s="24"/>
      <c r="L427" s="46"/>
      <c r="M427" s="24"/>
      <c r="O427" s="46"/>
      <c r="P427" s="47"/>
      <c r="Q427" s="46"/>
      <c r="R427" s="46"/>
      <c r="S427" s="48"/>
      <c r="T427" s="24"/>
      <c r="U427" s="46"/>
      <c r="V427" s="48"/>
      <c r="W427" s="24"/>
      <c r="X427" s="46"/>
      <c r="Y427" s="48"/>
      <c r="Z427" s="46"/>
      <c r="AA427" s="46"/>
      <c r="AB427" s="48"/>
      <c r="AC427" s="48"/>
      <c r="AD427" s="46"/>
    </row>
    <row r="428" spans="3:30" s="192" customFormat="1" ht="44.25" customHeight="1" x14ac:dyDescent="0.25">
      <c r="C428" s="294"/>
      <c r="D428" s="330"/>
      <c r="E428" s="245" t="s">
        <v>225</v>
      </c>
      <c r="F428" s="260">
        <v>0.98</v>
      </c>
      <c r="G428" s="245" t="s">
        <v>69</v>
      </c>
      <c r="H428" s="113">
        <v>0.76500000000000001</v>
      </c>
      <c r="J428" s="24"/>
      <c r="L428" s="46"/>
      <c r="M428" s="24"/>
      <c r="O428" s="46"/>
      <c r="P428" s="47"/>
      <c r="Q428" s="46"/>
      <c r="R428" s="46"/>
      <c r="S428" s="48"/>
      <c r="T428" s="24"/>
      <c r="U428" s="46"/>
      <c r="V428" s="48"/>
      <c r="W428" s="24"/>
      <c r="X428" s="46"/>
      <c r="Y428" s="48"/>
      <c r="Z428" s="46"/>
      <c r="AA428" s="46"/>
      <c r="AB428" s="48"/>
      <c r="AC428" s="48"/>
      <c r="AD428" s="46"/>
    </row>
    <row r="429" spans="3:30" s="192" customFormat="1" ht="44.25" customHeight="1" x14ac:dyDescent="0.25">
      <c r="C429" s="294"/>
      <c r="D429" s="330"/>
      <c r="E429" s="245" t="s">
        <v>226</v>
      </c>
      <c r="F429" s="260">
        <v>0.86</v>
      </c>
      <c r="G429" s="245" t="s">
        <v>69</v>
      </c>
      <c r="H429" s="113">
        <v>0.76500000000000001</v>
      </c>
      <c r="J429" s="24"/>
      <c r="L429" s="46"/>
      <c r="M429" s="24"/>
      <c r="O429" s="46"/>
      <c r="P429" s="47"/>
      <c r="Q429" s="46"/>
      <c r="R429" s="46"/>
      <c r="S429" s="48"/>
      <c r="T429" s="24"/>
      <c r="U429" s="46"/>
      <c r="V429" s="48"/>
      <c r="W429" s="24"/>
      <c r="X429" s="46"/>
      <c r="Y429" s="48"/>
      <c r="Z429" s="46"/>
      <c r="AA429" s="46"/>
      <c r="AB429" s="48"/>
      <c r="AC429" s="48"/>
      <c r="AD429" s="46"/>
    </row>
    <row r="430" spans="3:30" s="192" customFormat="1" ht="44.25" customHeight="1" x14ac:dyDescent="0.25">
      <c r="C430" s="294"/>
      <c r="D430" s="330"/>
      <c r="E430" s="245" t="s">
        <v>227</v>
      </c>
      <c r="F430" s="260">
        <v>0.88</v>
      </c>
      <c r="G430" s="245" t="s">
        <v>69</v>
      </c>
      <c r="H430" s="113">
        <v>0.76500000000000001</v>
      </c>
      <c r="J430" s="24"/>
      <c r="L430" s="46"/>
      <c r="M430" s="24"/>
      <c r="O430" s="46"/>
      <c r="P430" s="47"/>
      <c r="Q430" s="46"/>
      <c r="R430" s="46"/>
      <c r="S430" s="48"/>
      <c r="T430" s="24"/>
      <c r="U430" s="46"/>
      <c r="V430" s="48"/>
      <c r="W430" s="24"/>
      <c r="X430" s="46"/>
      <c r="Y430" s="48"/>
      <c r="Z430" s="46"/>
      <c r="AA430" s="46"/>
      <c r="AB430" s="48"/>
      <c r="AC430" s="48"/>
      <c r="AD430" s="46"/>
    </row>
    <row r="431" spans="3:30" s="192" customFormat="1" ht="44.25" customHeight="1" x14ac:dyDescent="0.25">
      <c r="C431" s="294"/>
      <c r="D431" s="330"/>
      <c r="E431" s="245" t="s">
        <v>228</v>
      </c>
      <c r="F431" s="260">
        <v>0.8</v>
      </c>
      <c r="G431" s="245" t="s">
        <v>67</v>
      </c>
      <c r="H431" s="113">
        <v>0.76500000000000001</v>
      </c>
      <c r="J431" s="24"/>
      <c r="L431" s="46"/>
      <c r="M431" s="24"/>
      <c r="O431" s="46"/>
      <c r="P431" s="47"/>
      <c r="Q431" s="46"/>
      <c r="R431" s="46"/>
      <c r="S431" s="48"/>
      <c r="T431" s="24"/>
      <c r="U431" s="46"/>
      <c r="V431" s="48"/>
      <c r="W431" s="24"/>
      <c r="X431" s="46"/>
      <c r="Y431" s="48"/>
      <c r="Z431" s="46"/>
      <c r="AA431" s="46"/>
      <c r="AB431" s="48"/>
      <c r="AC431" s="48"/>
      <c r="AD431" s="46"/>
    </row>
    <row r="432" spans="3:30" s="192" customFormat="1" ht="44.25" customHeight="1" x14ac:dyDescent="0.25">
      <c r="C432" s="295"/>
      <c r="D432" s="331"/>
      <c r="E432" s="245" t="s">
        <v>229</v>
      </c>
      <c r="F432" s="260">
        <v>0.84</v>
      </c>
      <c r="G432" s="245" t="s">
        <v>67</v>
      </c>
      <c r="H432" s="113">
        <v>0.76500000000000001</v>
      </c>
      <c r="J432" s="24"/>
      <c r="L432" s="46"/>
      <c r="M432" s="24"/>
      <c r="O432" s="46"/>
      <c r="P432" s="47"/>
      <c r="Q432" s="46"/>
      <c r="R432" s="46"/>
      <c r="S432" s="48"/>
      <c r="T432" s="24"/>
      <c r="U432" s="46"/>
      <c r="V432" s="48"/>
      <c r="W432" s="24"/>
      <c r="X432" s="46"/>
      <c r="Y432" s="48"/>
      <c r="Z432" s="46"/>
      <c r="AA432" s="46"/>
      <c r="AB432" s="48"/>
      <c r="AC432" s="48"/>
      <c r="AD432" s="46"/>
    </row>
    <row r="433" spans="3:30" s="192" customFormat="1" ht="44.25" customHeight="1" x14ac:dyDescent="0.25">
      <c r="C433" s="293" t="s">
        <v>230</v>
      </c>
      <c r="D433" s="329">
        <v>0.91</v>
      </c>
      <c r="E433" s="245" t="s">
        <v>231</v>
      </c>
      <c r="F433" s="260">
        <v>0.96</v>
      </c>
      <c r="G433" s="245" t="s">
        <v>69</v>
      </c>
      <c r="H433" s="113">
        <v>0.76500000000000001</v>
      </c>
      <c r="J433" s="24"/>
      <c r="L433" s="46"/>
      <c r="M433" s="24"/>
      <c r="O433" s="46"/>
      <c r="P433" s="47"/>
      <c r="Q433" s="46"/>
      <c r="R433" s="46"/>
      <c r="S433" s="48"/>
      <c r="T433" s="24"/>
      <c r="U433" s="46"/>
      <c r="V433" s="48"/>
      <c r="W433" s="24"/>
      <c r="X433" s="46"/>
      <c r="Y433" s="48"/>
      <c r="Z433" s="46"/>
      <c r="AA433" s="46"/>
      <c r="AB433" s="48"/>
      <c r="AC433" s="48"/>
      <c r="AD433" s="46"/>
    </row>
    <row r="434" spans="3:30" s="192" customFormat="1" ht="44.25" customHeight="1" x14ac:dyDescent="0.25">
      <c r="C434" s="294"/>
      <c r="D434" s="330"/>
      <c r="E434" s="245" t="s">
        <v>232</v>
      </c>
      <c r="F434" s="260">
        <v>0.98</v>
      </c>
      <c r="G434" s="245" t="s">
        <v>69</v>
      </c>
      <c r="H434" s="113">
        <v>0.76500000000000001</v>
      </c>
      <c r="J434" s="24"/>
      <c r="L434" s="46"/>
      <c r="M434" s="24"/>
      <c r="O434" s="46"/>
      <c r="P434" s="47"/>
      <c r="Q434" s="46"/>
      <c r="R434" s="46"/>
      <c r="S434" s="48"/>
      <c r="T434" s="24"/>
      <c r="U434" s="46"/>
      <c r="V434" s="48"/>
      <c r="W434" s="24"/>
      <c r="X434" s="46"/>
      <c r="Y434" s="48"/>
      <c r="Z434" s="46"/>
      <c r="AA434" s="46"/>
      <c r="AB434" s="48"/>
      <c r="AC434" s="48"/>
      <c r="AD434" s="46"/>
    </row>
    <row r="435" spans="3:30" s="192" customFormat="1" ht="44.25" customHeight="1" x14ac:dyDescent="0.25">
      <c r="C435" s="294"/>
      <c r="D435" s="330"/>
      <c r="E435" s="245" t="s">
        <v>233</v>
      </c>
      <c r="F435" s="260">
        <v>0.97</v>
      </c>
      <c r="G435" s="245" t="s">
        <v>69</v>
      </c>
      <c r="H435" s="113">
        <v>0.76500000000000001</v>
      </c>
      <c r="J435" s="24"/>
      <c r="L435" s="46"/>
      <c r="M435" s="24"/>
      <c r="O435" s="46"/>
      <c r="P435" s="47"/>
      <c r="Q435" s="46"/>
      <c r="R435" s="46"/>
      <c r="S435" s="48"/>
      <c r="T435" s="24"/>
      <c r="U435" s="46"/>
      <c r="V435" s="48"/>
      <c r="W435" s="24"/>
      <c r="X435" s="46"/>
      <c r="Y435" s="48"/>
      <c r="Z435" s="46"/>
      <c r="AA435" s="46"/>
      <c r="AB435" s="48"/>
      <c r="AC435" s="48"/>
      <c r="AD435" s="46"/>
    </row>
    <row r="436" spans="3:30" s="192" customFormat="1" ht="44.25" customHeight="1" x14ac:dyDescent="0.25">
      <c r="C436" s="294"/>
      <c r="D436" s="330"/>
      <c r="E436" s="245" t="s">
        <v>234</v>
      </c>
      <c r="F436" s="260">
        <v>0.99</v>
      </c>
      <c r="G436" s="245" t="s">
        <v>69</v>
      </c>
      <c r="H436" s="113">
        <v>0.76500000000000001</v>
      </c>
      <c r="J436" s="24"/>
      <c r="L436" s="46"/>
      <c r="M436" s="24"/>
      <c r="O436" s="46"/>
      <c r="P436" s="47"/>
      <c r="Q436" s="46"/>
      <c r="R436" s="46"/>
      <c r="S436" s="48"/>
      <c r="T436" s="24"/>
      <c r="U436" s="46"/>
      <c r="V436" s="48"/>
      <c r="W436" s="24"/>
      <c r="X436" s="46"/>
      <c r="Y436" s="48"/>
      <c r="Z436" s="46"/>
      <c r="AA436" s="46"/>
      <c r="AB436" s="48"/>
      <c r="AC436" s="48"/>
      <c r="AD436" s="46"/>
    </row>
    <row r="437" spans="3:30" s="192" customFormat="1" ht="44.25" customHeight="1" x14ac:dyDescent="0.25">
      <c r="C437" s="295"/>
      <c r="D437" s="331"/>
      <c r="E437" s="245" t="s">
        <v>235</v>
      </c>
      <c r="F437" s="260">
        <v>0.67</v>
      </c>
      <c r="G437" s="245" t="s">
        <v>67</v>
      </c>
      <c r="H437" s="113">
        <v>0.76500000000000001</v>
      </c>
      <c r="J437" s="24"/>
      <c r="L437" s="46"/>
      <c r="M437" s="24"/>
      <c r="O437" s="46"/>
      <c r="P437" s="47"/>
      <c r="Q437" s="46"/>
      <c r="R437" s="46"/>
      <c r="S437" s="48"/>
      <c r="T437" s="24"/>
      <c r="U437" s="46"/>
      <c r="V437" s="48"/>
      <c r="W437" s="24"/>
      <c r="X437" s="46"/>
      <c r="Y437" s="48"/>
      <c r="Z437" s="46"/>
      <c r="AA437" s="46"/>
      <c r="AB437" s="48"/>
      <c r="AC437" s="48"/>
      <c r="AD437" s="46"/>
    </row>
    <row r="438" spans="3:30" s="192" customFormat="1" ht="44.25" customHeight="1" x14ac:dyDescent="0.25">
      <c r="C438" s="293" t="s">
        <v>236</v>
      </c>
      <c r="D438" s="329">
        <v>0.91</v>
      </c>
      <c r="E438" s="245" t="s">
        <v>237</v>
      </c>
      <c r="F438" s="260">
        <v>0.86</v>
      </c>
      <c r="G438" s="245" t="s">
        <v>69</v>
      </c>
      <c r="H438" s="113">
        <v>0.76500000000000001</v>
      </c>
      <c r="J438" s="24"/>
      <c r="L438" s="46"/>
      <c r="M438" s="24"/>
      <c r="O438" s="46"/>
      <c r="P438" s="47"/>
      <c r="Q438" s="46"/>
      <c r="R438" s="46"/>
      <c r="S438" s="48"/>
      <c r="T438" s="24"/>
      <c r="U438" s="46"/>
      <c r="V438" s="48"/>
      <c r="W438" s="24"/>
      <c r="X438" s="46"/>
      <c r="Y438" s="48"/>
      <c r="Z438" s="46"/>
      <c r="AA438" s="46"/>
      <c r="AB438" s="48"/>
      <c r="AC438" s="48"/>
      <c r="AD438" s="46"/>
    </row>
    <row r="439" spans="3:30" s="192" customFormat="1" ht="44.25" customHeight="1" x14ac:dyDescent="0.25">
      <c r="C439" s="294"/>
      <c r="D439" s="330"/>
      <c r="E439" s="245" t="s">
        <v>238</v>
      </c>
      <c r="F439" s="260">
        <v>0.96</v>
      </c>
      <c r="G439" s="245" t="s">
        <v>69</v>
      </c>
      <c r="H439" s="113">
        <v>0.76500000000000001</v>
      </c>
      <c r="J439" s="24"/>
      <c r="L439" s="46"/>
      <c r="M439" s="24"/>
      <c r="O439" s="46"/>
      <c r="P439" s="47"/>
      <c r="Q439" s="46"/>
      <c r="R439" s="46"/>
      <c r="S439" s="48"/>
      <c r="T439" s="24"/>
      <c r="U439" s="46"/>
      <c r="V439" s="48"/>
      <c r="W439" s="24"/>
      <c r="X439" s="46"/>
      <c r="Y439" s="48"/>
      <c r="Z439" s="46"/>
      <c r="AA439" s="46"/>
      <c r="AB439" s="48"/>
      <c r="AC439" s="48"/>
      <c r="AD439" s="46"/>
    </row>
    <row r="440" spans="3:30" s="192" customFormat="1" ht="44.25" customHeight="1" x14ac:dyDescent="0.25">
      <c r="C440" s="294"/>
      <c r="D440" s="330"/>
      <c r="E440" s="245" t="s">
        <v>239</v>
      </c>
      <c r="F440" s="260">
        <v>0.91</v>
      </c>
      <c r="G440" s="245" t="s">
        <v>69</v>
      </c>
      <c r="H440" s="113">
        <v>0.76500000000000001</v>
      </c>
      <c r="J440" s="24"/>
      <c r="L440" s="46"/>
      <c r="M440" s="24"/>
      <c r="O440" s="46"/>
      <c r="P440" s="47"/>
      <c r="Q440" s="46"/>
      <c r="R440" s="46"/>
      <c r="S440" s="48"/>
      <c r="T440" s="24"/>
      <c r="U440" s="46"/>
      <c r="V440" s="48"/>
      <c r="W440" s="24"/>
      <c r="X440" s="46"/>
      <c r="Y440" s="48"/>
      <c r="Z440" s="46"/>
      <c r="AA440" s="46"/>
      <c r="AB440" s="48"/>
      <c r="AC440" s="48"/>
      <c r="AD440" s="46"/>
    </row>
    <row r="441" spans="3:30" s="192" customFormat="1" ht="44.25" customHeight="1" x14ac:dyDescent="0.25">
      <c r="C441" s="295"/>
      <c r="D441" s="331"/>
      <c r="E441" s="245" t="s">
        <v>240</v>
      </c>
      <c r="F441" s="260">
        <v>0.9</v>
      </c>
      <c r="G441" s="245" t="s">
        <v>69</v>
      </c>
      <c r="H441" s="113">
        <v>0.76500000000000001</v>
      </c>
      <c r="J441" s="24"/>
      <c r="L441" s="46"/>
      <c r="M441" s="24"/>
      <c r="O441" s="46"/>
      <c r="P441" s="47"/>
      <c r="Q441" s="46"/>
      <c r="R441" s="46"/>
      <c r="S441" s="48"/>
      <c r="T441" s="24"/>
      <c r="U441" s="46"/>
      <c r="V441" s="48"/>
      <c r="W441" s="24"/>
      <c r="X441" s="46"/>
      <c r="Y441" s="48"/>
      <c r="Z441" s="46"/>
      <c r="AA441" s="46"/>
      <c r="AB441" s="48"/>
      <c r="AC441" s="48"/>
      <c r="AD441" s="46"/>
    </row>
    <row r="442" spans="3:30" s="192" customFormat="1" ht="44.25" customHeight="1" x14ac:dyDescent="0.25">
      <c r="C442" s="293" t="s">
        <v>241</v>
      </c>
      <c r="D442" s="329">
        <v>0.97</v>
      </c>
      <c r="E442" s="245" t="s">
        <v>242</v>
      </c>
      <c r="F442" s="260">
        <v>1</v>
      </c>
      <c r="G442" s="245" t="s">
        <v>69</v>
      </c>
      <c r="H442" s="113">
        <v>0.76500000000000001</v>
      </c>
      <c r="J442" s="24"/>
      <c r="L442" s="46"/>
      <c r="M442" s="24"/>
      <c r="O442" s="46"/>
      <c r="P442" s="47"/>
      <c r="Q442" s="46"/>
      <c r="R442" s="46"/>
      <c r="S442" s="48"/>
      <c r="T442" s="24"/>
      <c r="U442" s="46"/>
      <c r="V442" s="48"/>
      <c r="W442" s="24"/>
      <c r="X442" s="46"/>
      <c r="Y442" s="48"/>
      <c r="Z442" s="46"/>
      <c r="AA442" s="46"/>
      <c r="AB442" s="48"/>
      <c r="AC442" s="48"/>
      <c r="AD442" s="46"/>
    </row>
    <row r="443" spans="3:30" s="192" customFormat="1" ht="44.25" customHeight="1" x14ac:dyDescent="0.25">
      <c r="C443" s="294"/>
      <c r="D443" s="330"/>
      <c r="E443" s="245" t="s">
        <v>243</v>
      </c>
      <c r="F443" s="260">
        <v>1</v>
      </c>
      <c r="G443" s="245" t="s">
        <v>69</v>
      </c>
      <c r="H443" s="113">
        <v>0.76500000000000001</v>
      </c>
      <c r="J443" s="24"/>
      <c r="L443" s="46"/>
      <c r="M443" s="24"/>
      <c r="O443" s="46"/>
      <c r="P443" s="47"/>
      <c r="Q443" s="46"/>
      <c r="R443" s="46"/>
      <c r="S443" s="48"/>
      <c r="T443" s="24"/>
      <c r="U443" s="46"/>
      <c r="V443" s="48"/>
      <c r="W443" s="24"/>
      <c r="X443" s="46"/>
      <c r="Y443" s="48"/>
      <c r="Z443" s="46"/>
      <c r="AA443" s="46"/>
      <c r="AB443" s="48"/>
      <c r="AC443" s="48"/>
      <c r="AD443" s="46"/>
    </row>
    <row r="444" spans="3:30" s="192" customFormat="1" ht="44.25" customHeight="1" x14ac:dyDescent="0.25">
      <c r="C444" s="295"/>
      <c r="D444" s="331"/>
      <c r="E444" s="245" t="s">
        <v>244</v>
      </c>
      <c r="F444" s="260">
        <v>0.9</v>
      </c>
      <c r="G444" s="245" t="s">
        <v>69</v>
      </c>
      <c r="H444" s="113">
        <v>0.76500000000000001</v>
      </c>
      <c r="J444" s="24"/>
      <c r="L444" s="46"/>
      <c r="M444" s="24"/>
      <c r="O444" s="46"/>
      <c r="P444" s="47"/>
      <c r="Q444" s="46"/>
      <c r="R444" s="46"/>
      <c r="S444" s="48"/>
      <c r="T444" s="24"/>
      <c r="U444" s="46"/>
      <c r="V444" s="48"/>
      <c r="W444" s="24"/>
      <c r="X444" s="46"/>
      <c r="Y444" s="48"/>
      <c r="Z444" s="46"/>
      <c r="AA444" s="46"/>
      <c r="AB444" s="48"/>
      <c r="AC444" s="48"/>
      <c r="AD444" s="46"/>
    </row>
    <row r="445" spans="3:30" s="192" customFormat="1" ht="44.25" customHeight="1" x14ac:dyDescent="0.25">
      <c r="C445" s="244" t="s">
        <v>245</v>
      </c>
      <c r="D445" s="217">
        <v>1</v>
      </c>
      <c r="E445" s="245" t="s">
        <v>246</v>
      </c>
      <c r="F445" s="260">
        <v>1</v>
      </c>
      <c r="G445" s="245" t="s">
        <v>69</v>
      </c>
      <c r="H445" s="113">
        <v>0.76500000000000001</v>
      </c>
      <c r="J445" s="24"/>
      <c r="L445" s="46"/>
      <c r="M445" s="24"/>
      <c r="O445" s="46"/>
      <c r="P445" s="47"/>
      <c r="Q445" s="46"/>
      <c r="R445" s="46"/>
      <c r="S445" s="48"/>
      <c r="T445" s="24"/>
      <c r="U445" s="46"/>
      <c r="V445" s="48"/>
      <c r="W445" s="24"/>
      <c r="X445" s="46"/>
      <c r="Y445" s="48"/>
      <c r="Z445" s="46"/>
      <c r="AA445" s="46"/>
      <c r="AB445" s="48"/>
      <c r="AC445" s="48"/>
      <c r="AD445" s="46"/>
    </row>
    <row r="446" spans="3:30" s="192" customFormat="1" ht="44.25" customHeight="1" x14ac:dyDescent="0.25">
      <c r="C446" s="244" t="s">
        <v>247</v>
      </c>
      <c r="D446" s="217">
        <v>0.54</v>
      </c>
      <c r="E446" s="245" t="s">
        <v>248</v>
      </c>
      <c r="F446" s="260">
        <v>0.54</v>
      </c>
      <c r="G446" s="245" t="s">
        <v>76</v>
      </c>
      <c r="H446" s="113">
        <v>0.76500000000000001</v>
      </c>
      <c r="J446" s="24"/>
      <c r="L446" s="46"/>
      <c r="M446" s="24"/>
      <c r="O446" s="46"/>
      <c r="P446" s="47"/>
      <c r="Q446" s="46"/>
      <c r="R446" s="46"/>
      <c r="S446" s="48"/>
      <c r="T446" s="24"/>
      <c r="U446" s="46"/>
      <c r="V446" s="48"/>
      <c r="W446" s="24"/>
      <c r="X446" s="46"/>
      <c r="Y446" s="48"/>
      <c r="Z446" s="46"/>
      <c r="AA446" s="46"/>
      <c r="AB446" s="48"/>
      <c r="AC446" s="48"/>
      <c r="AD446" s="46"/>
    </row>
    <row r="447" spans="3:30" s="192" customFormat="1" ht="44.25" customHeight="1" x14ac:dyDescent="0.25">
      <c r="C447" s="244" t="s">
        <v>249</v>
      </c>
      <c r="D447" s="217">
        <v>0</v>
      </c>
      <c r="E447" s="245" t="s">
        <v>250</v>
      </c>
      <c r="F447" s="260" t="s">
        <v>103</v>
      </c>
      <c r="G447" s="245" t="s">
        <v>104</v>
      </c>
      <c r="H447" s="113">
        <v>0.76500000000000001</v>
      </c>
      <c r="J447" s="24"/>
      <c r="L447" s="46"/>
      <c r="M447" s="24"/>
      <c r="O447" s="46"/>
      <c r="P447" s="47"/>
      <c r="Q447" s="46"/>
      <c r="R447" s="46"/>
      <c r="S447" s="48"/>
      <c r="T447" s="24"/>
      <c r="U447" s="46"/>
      <c r="V447" s="48"/>
      <c r="W447" s="24"/>
      <c r="X447" s="46"/>
      <c r="Y447" s="48"/>
      <c r="Z447" s="46"/>
      <c r="AA447" s="46"/>
      <c r="AB447" s="48"/>
      <c r="AC447" s="48"/>
      <c r="AD447" s="46"/>
    </row>
    <row r="448" spans="3:30" s="192" customFormat="1" ht="31.5" x14ac:dyDescent="0.25">
      <c r="C448" s="114" t="s">
        <v>91</v>
      </c>
      <c r="D448" s="115">
        <f>H316</f>
        <v>0.76500000000000001</v>
      </c>
      <c r="E448" s="116" t="str">
        <f>IF(D448&lt;0.5999,"NO SATISFACTORIO",(IF(D448&lt;0.8499,"PARCIALMENTE SATISFACTORIO","SATISFACTORIO")))</f>
        <v>PARCIALMENTE SATISFACTORIO</v>
      </c>
      <c r="G448" s="113"/>
      <c r="J448" s="24"/>
      <c r="L448" s="46"/>
      <c r="M448" s="24"/>
      <c r="O448" s="46"/>
      <c r="P448" s="47"/>
      <c r="Q448" s="46"/>
      <c r="R448" s="46"/>
      <c r="S448" s="48"/>
      <c r="T448" s="24"/>
      <c r="U448" s="46"/>
      <c r="V448" s="48"/>
      <c r="W448" s="24"/>
      <c r="X448" s="46"/>
      <c r="Y448" s="48"/>
      <c r="Z448" s="46"/>
      <c r="AA448" s="46"/>
      <c r="AB448" s="48"/>
      <c r="AC448" s="48"/>
      <c r="AD448" s="46"/>
    </row>
    <row r="449" spans="2:1026" s="192" customFormat="1" ht="15.75" x14ac:dyDescent="0.25">
      <c r="C449" s="132"/>
      <c r="D449" s="132"/>
      <c r="E449" s="132"/>
      <c r="G449" s="113"/>
      <c r="J449" s="24"/>
      <c r="L449" s="46"/>
      <c r="M449" s="24"/>
      <c r="O449" s="46"/>
      <c r="P449" s="47"/>
      <c r="Q449" s="46"/>
      <c r="R449" s="46"/>
      <c r="S449" s="48"/>
      <c r="T449" s="24"/>
      <c r="U449" s="46"/>
      <c r="V449" s="48"/>
      <c r="W449" s="24"/>
      <c r="X449" s="46"/>
      <c r="Y449" s="48"/>
      <c r="Z449" s="46"/>
      <c r="AA449" s="46"/>
      <c r="AB449" s="48"/>
      <c r="AC449" s="48"/>
      <c r="AD449" s="46"/>
    </row>
    <row r="450" spans="2:1026" s="192" customFormat="1" ht="15.75" x14ac:dyDescent="0.25">
      <c r="C450" s="132"/>
      <c r="D450" s="132"/>
      <c r="E450" s="132"/>
      <c r="G450" s="113"/>
      <c r="J450" s="24"/>
      <c r="L450" s="46"/>
      <c r="M450" s="24"/>
      <c r="O450" s="46"/>
      <c r="P450" s="47"/>
      <c r="Q450" s="46"/>
      <c r="R450" s="46"/>
      <c r="S450" s="48"/>
      <c r="T450" s="24"/>
      <c r="U450" s="46"/>
      <c r="V450" s="48"/>
      <c r="W450" s="24"/>
      <c r="X450" s="46"/>
      <c r="Y450" s="48"/>
      <c r="Z450" s="46"/>
      <c r="AA450" s="46"/>
      <c r="AB450" s="48"/>
      <c r="AC450" s="48"/>
      <c r="AD450" s="46"/>
    </row>
    <row r="451" spans="2:1026" s="192" customFormat="1" ht="15.75" x14ac:dyDescent="0.25">
      <c r="C451" s="132"/>
      <c r="D451" s="132"/>
      <c r="E451" s="132"/>
      <c r="G451" s="113"/>
      <c r="J451" s="24"/>
      <c r="L451" s="46"/>
      <c r="M451" s="24"/>
      <c r="O451" s="46"/>
      <c r="P451" s="47"/>
      <c r="Q451" s="46"/>
      <c r="R451" s="46"/>
      <c r="S451" s="48"/>
      <c r="T451" s="24"/>
      <c r="U451" s="46"/>
      <c r="V451" s="48"/>
      <c r="W451" s="24"/>
      <c r="X451" s="46"/>
      <c r="Y451" s="48"/>
      <c r="Z451" s="46"/>
      <c r="AA451" s="46"/>
      <c r="AB451" s="48"/>
      <c r="AC451" s="48"/>
      <c r="AD451" s="46"/>
    </row>
    <row r="452" spans="2:1026" s="192" customFormat="1" ht="15.75" x14ac:dyDescent="0.25">
      <c r="C452" s="132"/>
      <c r="D452" s="132"/>
      <c r="E452" s="132"/>
      <c r="G452" s="113"/>
      <c r="J452" s="24"/>
      <c r="L452" s="46"/>
      <c r="M452" s="24"/>
      <c r="O452" s="46"/>
      <c r="P452" s="47"/>
      <c r="Q452" s="46"/>
      <c r="R452" s="46"/>
      <c r="S452" s="48"/>
      <c r="T452" s="24"/>
      <c r="U452" s="46"/>
      <c r="V452" s="48"/>
      <c r="W452" s="24"/>
      <c r="X452" s="46"/>
      <c r="Y452" s="48"/>
      <c r="Z452" s="46"/>
      <c r="AA452" s="46"/>
      <c r="AB452" s="48"/>
      <c r="AC452" s="48"/>
      <c r="AD452" s="46"/>
    </row>
    <row r="453" spans="2:1026" s="192" customFormat="1" ht="15.75" x14ac:dyDescent="0.25">
      <c r="C453" s="132"/>
      <c r="D453" s="132"/>
      <c r="E453" s="132"/>
      <c r="G453" s="113"/>
      <c r="J453" s="24"/>
      <c r="L453" s="46"/>
      <c r="M453" s="24"/>
      <c r="O453" s="46"/>
      <c r="P453" s="47"/>
      <c r="Q453" s="46"/>
      <c r="R453" s="46"/>
      <c r="S453" s="48"/>
      <c r="T453" s="24"/>
      <c r="U453" s="46"/>
      <c r="V453" s="48"/>
      <c r="W453" s="24"/>
      <c r="X453" s="46"/>
      <c r="Y453" s="48"/>
      <c r="Z453" s="46"/>
      <c r="AA453" s="46"/>
      <c r="AB453" s="48"/>
      <c r="AC453" s="48"/>
      <c r="AD453" s="46"/>
    </row>
    <row r="454" spans="2:1026" s="192" customFormat="1" ht="15.75" x14ac:dyDescent="0.25">
      <c r="C454" s="132"/>
      <c r="D454" s="132"/>
      <c r="E454" s="132"/>
      <c r="G454" s="113"/>
      <c r="J454" s="24"/>
      <c r="L454" s="46"/>
      <c r="M454" s="24"/>
      <c r="O454" s="46"/>
      <c r="P454" s="47"/>
      <c r="Q454" s="46"/>
      <c r="R454" s="46"/>
      <c r="S454" s="48"/>
      <c r="T454" s="24"/>
      <c r="U454" s="46"/>
      <c r="V454" s="48"/>
      <c r="W454" s="24"/>
      <c r="X454" s="46"/>
      <c r="Y454" s="48"/>
      <c r="Z454" s="46"/>
      <c r="AA454" s="46"/>
      <c r="AB454" s="48"/>
      <c r="AC454" s="48"/>
      <c r="AD454" s="46"/>
    </row>
    <row r="455" spans="2:1026" s="192" customFormat="1" ht="15.75" x14ac:dyDescent="0.25">
      <c r="C455" s="132"/>
      <c r="D455" s="132"/>
      <c r="E455" s="132"/>
      <c r="G455" s="113"/>
      <c r="J455" s="24"/>
      <c r="L455" s="46"/>
      <c r="M455" s="24"/>
      <c r="O455" s="46"/>
      <c r="P455" s="47"/>
      <c r="Q455" s="46"/>
      <c r="R455" s="46"/>
      <c r="S455" s="48"/>
      <c r="T455" s="24"/>
      <c r="U455" s="46"/>
      <c r="V455" s="48"/>
      <c r="W455" s="24"/>
      <c r="X455" s="46"/>
      <c r="Y455" s="48"/>
      <c r="Z455" s="46"/>
      <c r="AA455" s="46"/>
      <c r="AB455" s="48"/>
      <c r="AC455" s="48"/>
      <c r="AD455" s="46"/>
    </row>
    <row r="456" spans="2:1026" s="192" customFormat="1" ht="15.75" x14ac:dyDescent="0.25">
      <c r="C456" s="132"/>
      <c r="D456" s="132"/>
      <c r="E456" s="132"/>
      <c r="J456" s="24"/>
      <c r="L456" s="46"/>
      <c r="M456" s="24"/>
      <c r="O456" s="46"/>
      <c r="P456" s="47"/>
      <c r="Q456" s="46"/>
      <c r="R456" s="46"/>
      <c r="S456" s="48"/>
      <c r="T456" s="24"/>
      <c r="U456" s="46"/>
      <c r="V456" s="48"/>
      <c r="W456" s="24"/>
      <c r="X456" s="46"/>
      <c r="Y456" s="48"/>
      <c r="Z456" s="46"/>
      <c r="AA456" s="46"/>
      <c r="AB456" s="48"/>
      <c r="AC456" s="48"/>
      <c r="AD456" s="46"/>
    </row>
    <row r="457" spans="2:1026" s="39" customFormat="1" ht="35.1" customHeight="1" x14ac:dyDescent="0.25">
      <c r="B457" s="283" t="s">
        <v>267</v>
      </c>
      <c r="C457" s="283"/>
      <c r="D457" s="284"/>
      <c r="E457" s="284"/>
      <c r="J457" s="36"/>
      <c r="L457" s="37"/>
      <c r="M457" s="36"/>
      <c r="O457" s="37"/>
      <c r="P457" s="136"/>
      <c r="Q457" s="37"/>
      <c r="R457" s="37"/>
      <c r="S457" s="137"/>
      <c r="T457" s="36"/>
      <c r="U457" s="37"/>
      <c r="V457" s="137"/>
      <c r="W457" s="36"/>
      <c r="X457" s="37"/>
      <c r="Y457" s="137"/>
      <c r="Z457" s="37"/>
      <c r="AA457" s="37"/>
      <c r="AB457" s="137"/>
      <c r="AC457" s="137"/>
      <c r="AD457" s="37"/>
      <c r="CO457" s="192"/>
      <c r="CP457" s="192"/>
      <c r="CQ457" s="192"/>
      <c r="CR457" s="192"/>
      <c r="CS457" s="192"/>
      <c r="CT457" s="192"/>
      <c r="CU457" s="192"/>
      <c r="CV457" s="192"/>
      <c r="CW457" s="192"/>
      <c r="CX457" s="192"/>
      <c r="CY457" s="192"/>
      <c r="CZ457" s="192"/>
      <c r="DA457" s="192"/>
      <c r="DB457" s="192"/>
      <c r="DC457" s="192"/>
      <c r="DD457" s="192"/>
      <c r="DE457" s="192"/>
      <c r="DF457" s="192"/>
      <c r="DG457" s="192"/>
      <c r="DH457" s="192"/>
      <c r="DI457" s="192"/>
      <c r="DJ457" s="192"/>
      <c r="DK457" s="192"/>
      <c r="DL457" s="192"/>
      <c r="DM457" s="192"/>
      <c r="DN457" s="192"/>
      <c r="DO457" s="192"/>
      <c r="DP457" s="192"/>
      <c r="DQ457" s="192"/>
      <c r="DR457" s="192"/>
      <c r="DS457" s="192"/>
      <c r="DT457" s="192"/>
      <c r="DU457" s="192"/>
      <c r="DV457" s="192"/>
      <c r="DW457" s="192"/>
      <c r="DX457" s="192"/>
      <c r="DY457" s="192"/>
      <c r="DZ457" s="192"/>
      <c r="EA457" s="192"/>
      <c r="EB457" s="192"/>
      <c r="EC457" s="192"/>
      <c r="ED457" s="192"/>
      <c r="EE457" s="192"/>
      <c r="EF457" s="192"/>
      <c r="EG457" s="192"/>
      <c r="EH457" s="192"/>
      <c r="EI457" s="192"/>
      <c r="EJ457" s="192"/>
      <c r="EK457" s="192"/>
      <c r="EL457" s="192"/>
      <c r="EM457" s="192"/>
      <c r="EN457" s="192"/>
      <c r="EO457" s="192"/>
      <c r="EP457" s="192"/>
      <c r="EQ457" s="192"/>
      <c r="ER457" s="192"/>
      <c r="ES457" s="192"/>
      <c r="ET457" s="192"/>
      <c r="EU457" s="192"/>
      <c r="EV457" s="192"/>
      <c r="EW457" s="192"/>
      <c r="EX457" s="192"/>
      <c r="EY457" s="192"/>
      <c r="EZ457" s="192"/>
      <c r="FA457" s="192"/>
      <c r="FB457" s="192"/>
      <c r="FC457" s="192"/>
      <c r="FD457" s="192"/>
      <c r="FE457" s="192"/>
      <c r="FF457" s="192"/>
      <c r="FG457" s="192"/>
      <c r="FH457" s="192"/>
      <c r="FI457" s="192"/>
      <c r="FJ457" s="192"/>
      <c r="FK457" s="192"/>
      <c r="FL457" s="192"/>
      <c r="FM457" s="192"/>
      <c r="FN457" s="192"/>
      <c r="FO457" s="192"/>
      <c r="FP457" s="192"/>
      <c r="FQ457" s="192"/>
      <c r="FR457" s="192"/>
      <c r="FS457" s="192"/>
      <c r="FT457" s="192"/>
      <c r="FU457" s="192"/>
      <c r="FV457" s="192"/>
      <c r="FW457" s="192"/>
      <c r="FX457" s="192"/>
      <c r="FY457" s="192"/>
      <c r="FZ457" s="192"/>
      <c r="GA457" s="192"/>
      <c r="GB457" s="192"/>
      <c r="GC457" s="192"/>
      <c r="GD457" s="192"/>
      <c r="GE457" s="192"/>
      <c r="GF457" s="192"/>
      <c r="GG457" s="192"/>
      <c r="GH457" s="192"/>
      <c r="GI457" s="192"/>
      <c r="GJ457" s="192"/>
      <c r="GK457" s="192"/>
      <c r="GL457" s="192"/>
      <c r="GM457" s="192"/>
      <c r="GN457" s="192"/>
      <c r="GO457" s="192"/>
      <c r="GP457" s="192"/>
      <c r="GQ457" s="192"/>
      <c r="GR457" s="192"/>
      <c r="GS457" s="192"/>
      <c r="GT457" s="192"/>
      <c r="GU457" s="192"/>
      <c r="GV457" s="192"/>
      <c r="GW457" s="192"/>
      <c r="GX457" s="192"/>
      <c r="GY457" s="192"/>
      <c r="GZ457" s="192"/>
      <c r="HA457" s="192"/>
      <c r="HB457" s="192"/>
      <c r="HC457" s="192"/>
      <c r="HD457" s="192"/>
      <c r="HE457" s="192"/>
      <c r="HF457" s="192"/>
      <c r="HG457" s="192"/>
      <c r="HH457" s="192"/>
      <c r="HI457" s="192"/>
      <c r="HJ457" s="192"/>
      <c r="HK457" s="192"/>
      <c r="HL457" s="192"/>
      <c r="HM457" s="192"/>
      <c r="HN457" s="192"/>
      <c r="HO457" s="192"/>
      <c r="HP457" s="192"/>
      <c r="HQ457" s="192"/>
      <c r="HR457" s="192"/>
      <c r="HS457" s="192"/>
      <c r="HT457" s="192"/>
      <c r="HU457" s="192"/>
      <c r="HV457" s="192"/>
      <c r="HW457" s="192"/>
      <c r="HX457" s="192"/>
      <c r="HY457" s="192"/>
      <c r="HZ457" s="192"/>
      <c r="IA457" s="192"/>
      <c r="IB457" s="192"/>
      <c r="IC457" s="192"/>
      <c r="ID457" s="192"/>
      <c r="IE457" s="192"/>
      <c r="IF457" s="192"/>
      <c r="IG457" s="192"/>
      <c r="IH457" s="192"/>
      <c r="II457" s="192"/>
      <c r="IJ457" s="192"/>
      <c r="IK457" s="192"/>
      <c r="IL457" s="192"/>
      <c r="IM457" s="192"/>
      <c r="IN457" s="192"/>
      <c r="IO457" s="192"/>
      <c r="IP457" s="192"/>
      <c r="IQ457" s="192"/>
      <c r="IR457" s="192"/>
      <c r="IS457" s="192"/>
      <c r="IT457" s="192"/>
      <c r="IU457" s="192"/>
      <c r="IV457" s="192"/>
      <c r="IW457" s="192"/>
      <c r="IX457" s="192"/>
      <c r="IY457" s="192"/>
      <c r="IZ457" s="192"/>
      <c r="JA457" s="192"/>
      <c r="JB457" s="192"/>
      <c r="JC457" s="192"/>
      <c r="JD457" s="192"/>
      <c r="JE457" s="192"/>
      <c r="JF457" s="192"/>
      <c r="JG457" s="192"/>
      <c r="JH457" s="192"/>
      <c r="JI457" s="192"/>
      <c r="JJ457" s="192"/>
      <c r="JK457" s="192"/>
      <c r="JL457" s="192"/>
      <c r="JM457" s="192"/>
      <c r="JN457" s="192"/>
      <c r="JO457" s="192"/>
      <c r="JP457" s="192"/>
      <c r="JQ457" s="192"/>
      <c r="JR457" s="192"/>
      <c r="JS457" s="192"/>
      <c r="JT457" s="192"/>
      <c r="JU457" s="192"/>
      <c r="JV457" s="192"/>
      <c r="JW457" s="192"/>
      <c r="JX457" s="192"/>
      <c r="JY457" s="192"/>
      <c r="JZ457" s="192"/>
      <c r="KA457" s="192"/>
      <c r="KB457" s="192"/>
      <c r="KC457" s="192"/>
      <c r="KD457" s="192"/>
      <c r="KE457" s="192"/>
      <c r="KF457" s="192"/>
      <c r="KG457" s="192"/>
      <c r="KH457" s="192"/>
      <c r="KI457" s="192"/>
      <c r="KJ457" s="192"/>
      <c r="KK457" s="192"/>
      <c r="KL457" s="192"/>
      <c r="KM457" s="192"/>
      <c r="KN457" s="192"/>
      <c r="KO457" s="192"/>
      <c r="KP457" s="192"/>
      <c r="KQ457" s="192"/>
      <c r="KR457" s="192"/>
      <c r="KS457" s="192"/>
      <c r="KT457" s="192"/>
      <c r="KU457" s="192"/>
      <c r="KV457" s="192"/>
      <c r="KW457" s="192"/>
      <c r="KX457" s="192"/>
      <c r="KY457" s="192"/>
      <c r="KZ457" s="192"/>
      <c r="LA457" s="192"/>
      <c r="LB457" s="192"/>
      <c r="LC457" s="192"/>
      <c r="LD457" s="192"/>
      <c r="LE457" s="192"/>
      <c r="LF457" s="192"/>
      <c r="LG457" s="192"/>
      <c r="LH457" s="192"/>
      <c r="LI457" s="192"/>
      <c r="LJ457" s="192"/>
      <c r="LK457" s="192"/>
      <c r="LL457" s="192"/>
      <c r="LM457" s="192"/>
      <c r="LN457" s="192"/>
      <c r="LO457" s="192"/>
      <c r="LP457" s="192"/>
      <c r="LQ457" s="192"/>
      <c r="LR457" s="192"/>
      <c r="LS457" s="192"/>
      <c r="LT457" s="192"/>
      <c r="LU457" s="192"/>
      <c r="LV457" s="192"/>
      <c r="LW457" s="192"/>
      <c r="LX457" s="192"/>
      <c r="LY457" s="192"/>
      <c r="LZ457" s="192"/>
      <c r="MA457" s="192"/>
      <c r="MB457" s="192"/>
      <c r="MC457" s="192"/>
      <c r="MD457" s="192"/>
      <c r="ME457" s="192"/>
      <c r="MF457" s="192"/>
      <c r="MG457" s="192"/>
      <c r="MH457" s="192"/>
      <c r="MI457" s="192"/>
      <c r="MJ457" s="192"/>
      <c r="MK457" s="192"/>
      <c r="ML457" s="192"/>
      <c r="MM457" s="192"/>
      <c r="MN457" s="192"/>
      <c r="MO457" s="192"/>
      <c r="MP457" s="192"/>
      <c r="MQ457" s="192"/>
      <c r="MR457" s="192"/>
      <c r="MS457" s="192"/>
      <c r="MT457" s="192"/>
      <c r="MU457" s="192"/>
      <c r="MV457" s="192"/>
      <c r="MW457" s="192"/>
      <c r="MX457" s="192"/>
      <c r="MY457" s="192"/>
      <c r="MZ457" s="192"/>
      <c r="NA457" s="192"/>
      <c r="NB457" s="192"/>
      <c r="NC457" s="192"/>
      <c r="ND457" s="192"/>
      <c r="NE457" s="192"/>
      <c r="NF457" s="192"/>
      <c r="NG457" s="192"/>
      <c r="NH457" s="192"/>
      <c r="NI457" s="192"/>
      <c r="NJ457" s="192"/>
      <c r="NK457" s="192"/>
      <c r="NL457" s="192"/>
      <c r="NM457" s="192"/>
      <c r="NN457" s="192"/>
      <c r="NO457" s="192"/>
      <c r="NP457" s="192"/>
      <c r="NQ457" s="192"/>
      <c r="NR457" s="192"/>
      <c r="NS457" s="192"/>
      <c r="NT457" s="192"/>
      <c r="NU457" s="192"/>
      <c r="NV457" s="192"/>
      <c r="NW457" s="192"/>
      <c r="NX457" s="192"/>
      <c r="NY457" s="192"/>
      <c r="NZ457" s="192"/>
      <c r="OA457" s="192"/>
      <c r="OB457" s="192"/>
      <c r="OC457" s="192"/>
      <c r="OD457" s="192"/>
      <c r="OE457" s="192"/>
      <c r="OF457" s="192"/>
      <c r="OG457" s="192"/>
      <c r="OH457" s="192"/>
      <c r="OI457" s="192"/>
      <c r="OJ457" s="192"/>
      <c r="OK457" s="192"/>
      <c r="OL457" s="192"/>
      <c r="OM457" s="192"/>
      <c r="ON457" s="192"/>
      <c r="OO457" s="192"/>
      <c r="OP457" s="192"/>
      <c r="OQ457" s="192"/>
      <c r="OR457" s="192"/>
      <c r="OS457" s="192"/>
      <c r="OT457" s="192"/>
      <c r="OU457" s="192"/>
      <c r="OV457" s="192"/>
      <c r="OW457" s="192"/>
      <c r="OX457" s="192"/>
      <c r="OY457" s="192"/>
      <c r="OZ457" s="192"/>
      <c r="PA457" s="192"/>
      <c r="PB457" s="192"/>
      <c r="PC457" s="192"/>
      <c r="PD457" s="192"/>
      <c r="PE457" s="192"/>
      <c r="PF457" s="192"/>
      <c r="PG457" s="192"/>
      <c r="PH457" s="192"/>
      <c r="PI457" s="192"/>
      <c r="PJ457" s="192"/>
      <c r="PK457" s="192"/>
      <c r="PL457" s="192"/>
      <c r="PM457" s="192"/>
      <c r="PN457" s="192"/>
      <c r="PO457" s="192"/>
      <c r="PP457" s="192"/>
      <c r="PQ457" s="192"/>
      <c r="PR457" s="192"/>
      <c r="PS457" s="192"/>
      <c r="PT457" s="192"/>
      <c r="PU457" s="192"/>
      <c r="PV457" s="192"/>
      <c r="PW457" s="192"/>
      <c r="PX457" s="192"/>
      <c r="PY457" s="192"/>
      <c r="PZ457" s="192"/>
      <c r="QA457" s="192"/>
      <c r="QB457" s="192"/>
      <c r="QC457" s="192"/>
      <c r="QD457" s="192"/>
      <c r="QE457" s="192"/>
      <c r="QF457" s="192"/>
      <c r="QG457" s="192"/>
      <c r="QH457" s="192"/>
      <c r="QI457" s="192"/>
      <c r="QJ457" s="192"/>
      <c r="QK457" s="192"/>
      <c r="QL457" s="192"/>
      <c r="QM457" s="192"/>
      <c r="QN457" s="192"/>
      <c r="QO457" s="192"/>
      <c r="QP457" s="192"/>
      <c r="QQ457" s="192"/>
      <c r="QR457" s="192"/>
      <c r="QS457" s="192"/>
      <c r="QT457" s="192"/>
      <c r="QU457" s="192"/>
      <c r="QV457" s="192"/>
      <c r="QW457" s="192"/>
      <c r="QX457" s="192"/>
      <c r="QY457" s="192"/>
      <c r="QZ457" s="192"/>
      <c r="RA457" s="192"/>
      <c r="RB457" s="192"/>
      <c r="RC457" s="192"/>
      <c r="RD457" s="192"/>
      <c r="RE457" s="192"/>
      <c r="RF457" s="192"/>
      <c r="RG457" s="192"/>
      <c r="RH457" s="192"/>
      <c r="RI457" s="192"/>
      <c r="RJ457" s="192"/>
      <c r="RK457" s="192"/>
      <c r="RL457" s="192"/>
      <c r="RM457" s="192"/>
      <c r="RN457" s="192"/>
      <c r="RO457" s="192"/>
      <c r="RP457" s="192"/>
      <c r="RQ457" s="192"/>
      <c r="RR457" s="192"/>
      <c r="RS457" s="192"/>
      <c r="RT457" s="192"/>
      <c r="RU457" s="192"/>
      <c r="RV457" s="192"/>
      <c r="RW457" s="192"/>
      <c r="RX457" s="192"/>
      <c r="RY457" s="192"/>
      <c r="RZ457" s="192"/>
      <c r="SA457" s="192"/>
      <c r="SB457" s="192"/>
      <c r="SC457" s="192"/>
      <c r="SD457" s="192"/>
      <c r="SE457" s="192"/>
      <c r="SF457" s="192"/>
      <c r="SG457" s="192"/>
      <c r="SH457" s="192"/>
      <c r="SI457" s="192"/>
      <c r="SJ457" s="192"/>
      <c r="SK457" s="192"/>
      <c r="SL457" s="192"/>
      <c r="SM457" s="192"/>
      <c r="SN457" s="192"/>
      <c r="SO457" s="192"/>
      <c r="SP457" s="192"/>
      <c r="SQ457" s="192"/>
      <c r="SR457" s="192"/>
      <c r="SS457" s="192"/>
      <c r="ST457" s="192"/>
      <c r="SU457" s="192"/>
      <c r="SV457" s="192"/>
      <c r="SW457" s="192"/>
      <c r="SX457" s="192"/>
      <c r="SY457" s="192"/>
      <c r="SZ457" s="192"/>
      <c r="TA457" s="192"/>
      <c r="TB457" s="192"/>
      <c r="TC457" s="192"/>
      <c r="TD457" s="192"/>
      <c r="TE457" s="192"/>
      <c r="TF457" s="192"/>
      <c r="TG457" s="192"/>
      <c r="TH457" s="192"/>
      <c r="TI457" s="192"/>
      <c r="TJ457" s="192"/>
      <c r="TK457" s="192"/>
      <c r="TL457" s="192"/>
      <c r="TM457" s="192"/>
      <c r="TN457" s="192"/>
      <c r="TO457" s="192"/>
      <c r="TP457" s="192"/>
      <c r="TQ457" s="192"/>
      <c r="TR457" s="192"/>
      <c r="TS457" s="192"/>
      <c r="TT457" s="192"/>
      <c r="TU457" s="192"/>
      <c r="TV457" s="192"/>
      <c r="TW457" s="192"/>
      <c r="TX457" s="192"/>
      <c r="TY457" s="192"/>
      <c r="TZ457" s="192"/>
      <c r="UA457" s="192"/>
      <c r="UB457" s="192"/>
      <c r="UC457" s="192"/>
      <c r="UD457" s="192"/>
      <c r="UE457" s="192"/>
      <c r="UF457" s="192"/>
      <c r="UG457" s="192"/>
      <c r="UH457" s="192"/>
      <c r="UI457" s="192"/>
      <c r="UJ457" s="192"/>
      <c r="UK457" s="192"/>
      <c r="UL457" s="192"/>
      <c r="UM457" s="192"/>
      <c r="UN457" s="192"/>
      <c r="UO457" s="192"/>
      <c r="UP457" s="192"/>
      <c r="UQ457" s="192"/>
      <c r="UR457" s="192"/>
      <c r="US457" s="192"/>
      <c r="UT457" s="192"/>
      <c r="UU457" s="192"/>
      <c r="UV457" s="192"/>
      <c r="UW457" s="192"/>
      <c r="UX457" s="192"/>
      <c r="UY457" s="192"/>
      <c r="UZ457" s="192"/>
      <c r="VA457" s="192"/>
      <c r="VB457" s="192"/>
      <c r="VC457" s="192"/>
      <c r="VD457" s="192"/>
      <c r="VE457" s="192"/>
      <c r="VF457" s="192"/>
      <c r="VG457" s="192"/>
      <c r="VH457" s="192"/>
      <c r="VI457" s="192"/>
      <c r="VJ457" s="192"/>
      <c r="VK457" s="192"/>
      <c r="VL457" s="192"/>
      <c r="VM457" s="192"/>
      <c r="VN457" s="192"/>
      <c r="VO457" s="192"/>
      <c r="VP457" s="192"/>
      <c r="VQ457" s="192"/>
      <c r="VR457" s="192"/>
      <c r="VS457" s="192"/>
      <c r="VT457" s="192"/>
      <c r="VU457" s="192"/>
      <c r="VV457" s="192"/>
      <c r="VW457" s="192"/>
      <c r="VX457" s="192"/>
      <c r="VY457" s="192"/>
      <c r="VZ457" s="192"/>
      <c r="WA457" s="192"/>
      <c r="WB457" s="192"/>
      <c r="WC457" s="192"/>
      <c r="WD457" s="192"/>
      <c r="WE457" s="192"/>
      <c r="WF457" s="192"/>
      <c r="WG457" s="192"/>
      <c r="WH457" s="192"/>
      <c r="WI457" s="192"/>
      <c r="WJ457" s="192"/>
      <c r="WK457" s="192"/>
      <c r="WL457" s="192"/>
      <c r="WM457" s="192"/>
      <c r="WN457" s="192"/>
      <c r="WO457" s="192"/>
      <c r="WP457" s="192"/>
      <c r="WQ457" s="192"/>
      <c r="WR457" s="192"/>
      <c r="WS457" s="192"/>
      <c r="WT457" s="192"/>
      <c r="WU457" s="192"/>
      <c r="WV457" s="192"/>
      <c r="WW457" s="192"/>
      <c r="WX457" s="192"/>
      <c r="WY457" s="192"/>
      <c r="WZ457" s="192"/>
      <c r="XA457" s="192"/>
      <c r="XB457" s="192"/>
      <c r="XC457" s="192"/>
      <c r="XD457" s="192"/>
      <c r="XE457" s="192"/>
      <c r="XF457" s="192"/>
      <c r="XG457" s="192"/>
      <c r="XH457" s="192"/>
      <c r="XI457" s="192"/>
      <c r="XJ457" s="192"/>
      <c r="XK457" s="192"/>
      <c r="XL457" s="192"/>
      <c r="XM457" s="192"/>
      <c r="XN457" s="192"/>
      <c r="XO457" s="192"/>
      <c r="XP457" s="192"/>
      <c r="XQ457" s="192"/>
      <c r="XR457" s="192"/>
      <c r="XS457" s="192"/>
      <c r="XT457" s="192"/>
      <c r="XU457" s="192"/>
      <c r="XV457" s="192"/>
      <c r="XW457" s="192"/>
      <c r="XX457" s="192"/>
      <c r="XY457" s="192"/>
      <c r="XZ457" s="192"/>
      <c r="YA457" s="192"/>
      <c r="YB457" s="192"/>
      <c r="YC457" s="192"/>
      <c r="YD457" s="192"/>
      <c r="YE457" s="192"/>
      <c r="YF457" s="192"/>
      <c r="YG457" s="192"/>
      <c r="YH457" s="192"/>
      <c r="YI457" s="192"/>
      <c r="YJ457" s="192"/>
      <c r="YK457" s="192"/>
      <c r="YL457" s="192"/>
      <c r="YM457" s="192"/>
      <c r="YN457" s="192"/>
      <c r="YO457" s="192"/>
      <c r="YP457" s="192"/>
      <c r="YQ457" s="192"/>
      <c r="YR457" s="192"/>
      <c r="YS457" s="192"/>
      <c r="YT457" s="192"/>
      <c r="YU457" s="192"/>
      <c r="YV457" s="192"/>
      <c r="YW457" s="192"/>
      <c r="YX457" s="192"/>
      <c r="YY457" s="192"/>
      <c r="YZ457" s="192"/>
      <c r="ZA457" s="192"/>
      <c r="ZB457" s="192"/>
      <c r="ZC457" s="192"/>
      <c r="ZD457" s="192"/>
      <c r="ZE457" s="192"/>
      <c r="ZF457" s="192"/>
      <c r="ZG457" s="192"/>
      <c r="ZH457" s="192"/>
      <c r="ZI457" s="192"/>
      <c r="ZJ457" s="192"/>
      <c r="ZK457" s="192"/>
      <c r="ZL457" s="192"/>
      <c r="ZM457" s="192"/>
      <c r="ZN457" s="192"/>
      <c r="ZO457" s="192"/>
      <c r="ZP457" s="192"/>
      <c r="ZQ457" s="192"/>
      <c r="ZR457" s="192"/>
      <c r="ZS457" s="192"/>
      <c r="ZT457" s="192"/>
      <c r="ZU457" s="192"/>
      <c r="ZV457" s="192"/>
      <c r="ZW457" s="192"/>
      <c r="ZX457" s="192"/>
      <c r="ZY457" s="192"/>
      <c r="ZZ457" s="192"/>
      <c r="AAA457" s="192"/>
      <c r="AAB457" s="192"/>
      <c r="AAC457" s="192"/>
      <c r="AAD457" s="192"/>
      <c r="AAE457" s="192"/>
      <c r="AAF457" s="192"/>
      <c r="AAG457" s="192"/>
      <c r="AAH457" s="192"/>
      <c r="AAI457" s="192"/>
      <c r="AAJ457" s="192"/>
      <c r="AAK457" s="192"/>
      <c r="AAL457" s="192"/>
      <c r="AAM457" s="192"/>
      <c r="AAN457" s="192"/>
      <c r="AAO457" s="192"/>
      <c r="AAP457" s="192"/>
      <c r="AAQ457" s="192"/>
      <c r="AAR457" s="192"/>
      <c r="AAS457" s="192"/>
      <c r="AAT457" s="192"/>
      <c r="AAU457" s="192"/>
      <c r="AAV457" s="192"/>
      <c r="AAW457" s="192"/>
      <c r="AAX457" s="192"/>
      <c r="AAY457" s="192"/>
      <c r="AAZ457" s="192"/>
      <c r="ABA457" s="192"/>
      <c r="ABB457" s="192"/>
      <c r="ABC457" s="192"/>
      <c r="ABD457" s="192"/>
      <c r="ABE457" s="192"/>
      <c r="ABF457" s="192"/>
      <c r="ABG457" s="192"/>
      <c r="ABH457" s="192"/>
      <c r="ABI457" s="192"/>
      <c r="ABJ457" s="192"/>
      <c r="ABK457" s="192"/>
      <c r="ABL457" s="192"/>
      <c r="ABM457" s="192"/>
      <c r="ABN457" s="192"/>
      <c r="ABO457" s="192"/>
      <c r="ABP457" s="192"/>
      <c r="ABQ457" s="192"/>
      <c r="ABR457" s="192"/>
      <c r="ABS457" s="192"/>
      <c r="ABT457" s="192"/>
      <c r="ABU457" s="192"/>
      <c r="ABV457" s="192"/>
      <c r="ABW457" s="192"/>
      <c r="ABX457" s="192"/>
      <c r="ABY457" s="192"/>
      <c r="ABZ457" s="192"/>
      <c r="ACA457" s="192"/>
      <c r="ACB457" s="192"/>
      <c r="ACC457" s="192"/>
      <c r="ACD457" s="192"/>
      <c r="ACE457" s="192"/>
      <c r="ACF457" s="192"/>
      <c r="ACG457" s="192"/>
      <c r="ACH457" s="192"/>
      <c r="ACI457" s="192"/>
      <c r="ACJ457" s="192"/>
      <c r="ACK457" s="192"/>
      <c r="ACL457" s="192"/>
      <c r="ACM457" s="192"/>
      <c r="ACN457" s="192"/>
      <c r="ACO457" s="192"/>
      <c r="ACP457" s="192"/>
      <c r="ACQ457" s="192"/>
      <c r="ACR457" s="192"/>
      <c r="ACS457" s="192"/>
      <c r="ACT457" s="192"/>
      <c r="ACU457" s="192"/>
      <c r="ACV457" s="192"/>
      <c r="ACW457" s="192"/>
      <c r="ACX457" s="192"/>
      <c r="ACY457" s="192"/>
      <c r="ACZ457" s="192"/>
      <c r="ADA457" s="192"/>
      <c r="ADB457" s="192"/>
      <c r="ADC457" s="192"/>
      <c r="ADD457" s="192"/>
      <c r="ADE457" s="192"/>
      <c r="ADF457" s="192"/>
      <c r="ADG457" s="192"/>
      <c r="ADH457" s="192"/>
      <c r="ADI457" s="192"/>
      <c r="ADJ457" s="192"/>
      <c r="ADK457" s="192"/>
      <c r="ADL457" s="192"/>
      <c r="ADM457" s="192"/>
      <c r="ADN457" s="192"/>
      <c r="ADO457" s="192"/>
      <c r="ADP457" s="192"/>
      <c r="ADQ457" s="192"/>
      <c r="ADR457" s="192"/>
      <c r="ADS457" s="192"/>
      <c r="ADT457" s="192"/>
      <c r="ADU457" s="192"/>
      <c r="ADV457" s="192"/>
      <c r="ADW457" s="192"/>
      <c r="ADX457" s="192"/>
      <c r="ADY457" s="192"/>
      <c r="ADZ457" s="192"/>
      <c r="AEA457" s="192"/>
      <c r="AEB457" s="192"/>
      <c r="AEC457" s="192"/>
      <c r="AED457" s="192"/>
      <c r="AEE457" s="192"/>
      <c r="AEF457" s="192"/>
      <c r="AEG457" s="192"/>
      <c r="AEH457" s="192"/>
      <c r="AEI457" s="192"/>
      <c r="AEJ457" s="192"/>
      <c r="AEK457" s="192"/>
      <c r="AEL457" s="192"/>
      <c r="AEM457" s="192"/>
      <c r="AEN457" s="192"/>
      <c r="AEO457" s="192"/>
      <c r="AEP457" s="192"/>
      <c r="AEQ457" s="192"/>
      <c r="AER457" s="192"/>
      <c r="AES457" s="192"/>
      <c r="AET457" s="192"/>
      <c r="AEU457" s="192"/>
      <c r="AEV457" s="192"/>
      <c r="AEW457" s="192"/>
      <c r="AEX457" s="192"/>
      <c r="AEY457" s="192"/>
      <c r="AEZ457" s="192"/>
      <c r="AFA457" s="192"/>
      <c r="AFB457" s="192"/>
      <c r="AFC457" s="192"/>
      <c r="AFD457" s="192"/>
      <c r="AFE457" s="192"/>
      <c r="AFF457" s="192"/>
      <c r="AFG457" s="192"/>
      <c r="AFH457" s="192"/>
      <c r="AFI457" s="192"/>
      <c r="AFJ457" s="192"/>
      <c r="AFK457" s="192"/>
      <c r="AFL457" s="192"/>
      <c r="AFM457" s="192"/>
      <c r="AFN457" s="192"/>
      <c r="AFO457" s="192"/>
      <c r="AFP457" s="192"/>
      <c r="AFQ457" s="192"/>
      <c r="AFR457" s="192"/>
      <c r="AFS457" s="192"/>
      <c r="AFT457" s="192"/>
      <c r="AFU457" s="192"/>
      <c r="AFV457" s="192"/>
      <c r="AFW457" s="192"/>
      <c r="AFX457" s="192"/>
      <c r="AFY457" s="192"/>
      <c r="AFZ457" s="192"/>
      <c r="AGA457" s="192"/>
      <c r="AGB457" s="192"/>
      <c r="AGC457" s="192"/>
      <c r="AGD457" s="192"/>
      <c r="AGE457" s="192"/>
      <c r="AGF457" s="192"/>
      <c r="AGG457" s="192"/>
      <c r="AGH457" s="192"/>
      <c r="AGI457" s="192"/>
      <c r="AGJ457" s="192"/>
      <c r="AGK457" s="192"/>
      <c r="AGL457" s="192"/>
      <c r="AGM457" s="192"/>
      <c r="AGN457" s="192"/>
      <c r="AGO457" s="192"/>
      <c r="AGP457" s="192"/>
      <c r="AGQ457" s="192"/>
      <c r="AGR457" s="192"/>
      <c r="AGS457" s="192"/>
      <c r="AGT457" s="192"/>
      <c r="AGU457" s="192"/>
      <c r="AGV457" s="192"/>
      <c r="AGW457" s="192"/>
      <c r="AGX457" s="192"/>
      <c r="AGY457" s="192"/>
      <c r="AGZ457" s="192"/>
      <c r="AHA457" s="192"/>
      <c r="AHB457" s="192"/>
      <c r="AHC457" s="192"/>
      <c r="AHD457" s="192"/>
      <c r="AHE457" s="192"/>
      <c r="AHF457" s="192"/>
      <c r="AHG457" s="192"/>
      <c r="AHH457" s="192"/>
      <c r="AHI457" s="192"/>
      <c r="AHJ457" s="192"/>
      <c r="AHK457" s="192"/>
      <c r="AHL457" s="192"/>
      <c r="AHM457" s="192"/>
      <c r="AHN457" s="192"/>
      <c r="AHO457" s="192"/>
      <c r="AHP457" s="192"/>
      <c r="AHQ457" s="192"/>
      <c r="AHR457" s="192"/>
      <c r="AHS457" s="192"/>
      <c r="AHT457" s="192"/>
      <c r="AHU457" s="192"/>
      <c r="AHV457" s="192"/>
      <c r="AHW457" s="192"/>
      <c r="AHX457" s="192"/>
      <c r="AHY457" s="192"/>
      <c r="AHZ457" s="192"/>
      <c r="AIA457" s="192"/>
      <c r="AIB457" s="192"/>
      <c r="AIC457" s="192"/>
      <c r="AID457" s="192"/>
      <c r="AIE457" s="192"/>
      <c r="AIF457" s="192"/>
      <c r="AIG457" s="192"/>
      <c r="AIH457" s="192"/>
      <c r="AII457" s="192"/>
      <c r="AIJ457" s="192"/>
      <c r="AIK457" s="192"/>
      <c r="AIL457" s="192"/>
      <c r="AIM457" s="192"/>
      <c r="AIN457" s="192"/>
      <c r="AIO457" s="192"/>
      <c r="AIP457" s="192"/>
      <c r="AIQ457" s="192"/>
      <c r="AIR457" s="192"/>
      <c r="AIS457" s="192"/>
      <c r="AIT457" s="192"/>
      <c r="AIU457" s="192"/>
      <c r="AIV457" s="192"/>
      <c r="AIW457" s="192"/>
      <c r="AIX457" s="192"/>
      <c r="AIY457" s="192"/>
      <c r="AIZ457" s="192"/>
      <c r="AJA457" s="192"/>
      <c r="AJB457" s="192"/>
      <c r="AJC457" s="192"/>
      <c r="AJD457" s="192"/>
      <c r="AJE457" s="192"/>
      <c r="AJF457" s="192"/>
      <c r="AJG457" s="192"/>
      <c r="AJH457" s="192"/>
      <c r="AJI457" s="192"/>
      <c r="AJJ457" s="192"/>
      <c r="AJK457" s="192"/>
      <c r="AJL457" s="192"/>
      <c r="AJM457" s="192"/>
      <c r="AJN457" s="192"/>
      <c r="AJO457" s="192"/>
      <c r="AJP457" s="192"/>
      <c r="AJQ457" s="192"/>
      <c r="AJR457" s="192"/>
      <c r="AJS457" s="192"/>
      <c r="AJT457" s="192"/>
      <c r="AJU457" s="192"/>
      <c r="AJV457" s="192"/>
      <c r="AJW457" s="192"/>
      <c r="AJX457" s="192"/>
      <c r="AJY457" s="192"/>
      <c r="AJZ457" s="192"/>
      <c r="AKA457" s="192"/>
      <c r="AKB457" s="192"/>
      <c r="AKC457" s="192"/>
      <c r="AKD457" s="192"/>
      <c r="AKE457" s="192"/>
      <c r="AKF457" s="192"/>
      <c r="AKG457" s="192"/>
      <c r="AKH457" s="192"/>
      <c r="AKI457" s="192"/>
      <c r="AKJ457" s="192"/>
      <c r="AKK457" s="192"/>
      <c r="AKL457" s="192"/>
      <c r="AKM457" s="192"/>
      <c r="AKN457" s="192"/>
      <c r="AKO457" s="192"/>
      <c r="AKP457" s="192"/>
      <c r="AKQ457" s="192"/>
      <c r="AKR457" s="192"/>
      <c r="AKS457" s="192"/>
      <c r="AKT457" s="192"/>
      <c r="AKU457" s="192"/>
      <c r="AKV457" s="192"/>
      <c r="AKW457" s="192"/>
      <c r="AKX457" s="192"/>
      <c r="AKY457" s="192"/>
      <c r="AKZ457" s="192"/>
      <c r="ALA457" s="192"/>
      <c r="ALB457" s="192"/>
      <c r="ALC457" s="192"/>
      <c r="ALD457" s="192"/>
      <c r="ALE457" s="192"/>
      <c r="ALF457" s="192"/>
      <c r="ALG457" s="192"/>
      <c r="ALH457" s="192"/>
      <c r="ALI457" s="192"/>
      <c r="ALJ457" s="192"/>
      <c r="ALK457" s="192"/>
      <c r="ALL457" s="192"/>
      <c r="ALM457" s="192"/>
      <c r="ALN457" s="192"/>
      <c r="ALO457" s="192"/>
      <c r="ALP457" s="192"/>
      <c r="ALQ457" s="192"/>
      <c r="ALR457" s="192"/>
      <c r="ALS457" s="192"/>
      <c r="ALT457" s="192"/>
      <c r="ALU457" s="192"/>
      <c r="ALV457" s="192"/>
      <c r="ALW457" s="192"/>
      <c r="ALX457" s="192"/>
      <c r="ALY457" s="192"/>
      <c r="ALZ457" s="192"/>
      <c r="AMA457" s="192"/>
      <c r="AMB457" s="192"/>
      <c r="AMC457" s="192"/>
      <c r="AMD457" s="192"/>
      <c r="AME457" s="192"/>
      <c r="AMF457" s="192"/>
      <c r="AMG457" s="192"/>
      <c r="AMH457" s="192"/>
      <c r="AMI457" s="192"/>
      <c r="AMJ457" s="192"/>
      <c r="AMK457" s="192"/>
      <c r="AML457" s="192"/>
    </row>
    <row r="458" spans="2:1026" s="74" customFormat="1" ht="35.1" customHeight="1" x14ac:dyDescent="0.25">
      <c r="B458" s="186"/>
      <c r="C458" s="275" t="s">
        <v>268</v>
      </c>
      <c r="D458" s="275"/>
      <c r="E458" s="275"/>
      <c r="F458" s="275"/>
      <c r="G458" s="275"/>
      <c r="H458" s="275"/>
      <c r="I458" s="275"/>
      <c r="J458" s="275"/>
      <c r="L458" s="76"/>
      <c r="M458" s="75"/>
      <c r="O458" s="76"/>
      <c r="P458" s="129"/>
      <c r="Q458" s="76"/>
      <c r="R458" s="76"/>
      <c r="S458" s="82"/>
      <c r="T458" s="75"/>
      <c r="U458" s="76"/>
      <c r="V458" s="82"/>
      <c r="W458" s="75"/>
      <c r="X458" s="76"/>
      <c r="Y458" s="82"/>
      <c r="Z458" s="76"/>
      <c r="AA458" s="76"/>
      <c r="AB458" s="82"/>
      <c r="AC458" s="82"/>
      <c r="AD458" s="76"/>
      <c r="CO458" s="192"/>
      <c r="CP458" s="192"/>
      <c r="CQ458" s="192"/>
      <c r="CR458" s="192"/>
      <c r="CS458" s="192"/>
      <c r="CT458" s="192"/>
      <c r="CU458" s="192"/>
      <c r="CV458" s="192"/>
      <c r="CW458" s="192"/>
      <c r="CX458" s="192"/>
      <c r="CY458" s="192"/>
      <c r="CZ458" s="192"/>
      <c r="DA458" s="192"/>
      <c r="DB458" s="192"/>
      <c r="DC458" s="192"/>
      <c r="DD458" s="192"/>
      <c r="DE458" s="192"/>
      <c r="DF458" s="192"/>
      <c r="DG458" s="192"/>
      <c r="DH458" s="192"/>
      <c r="DI458" s="192"/>
      <c r="DJ458" s="192"/>
      <c r="DK458" s="192"/>
      <c r="DL458" s="192"/>
      <c r="DM458" s="192"/>
      <c r="DN458" s="192"/>
      <c r="DO458" s="192"/>
      <c r="DP458" s="192"/>
      <c r="DQ458" s="192"/>
      <c r="DR458" s="192"/>
      <c r="DS458" s="192"/>
      <c r="DT458" s="192"/>
      <c r="DU458" s="192"/>
      <c r="DV458" s="192"/>
      <c r="DW458" s="192"/>
      <c r="DX458" s="192"/>
      <c r="DY458" s="192"/>
      <c r="DZ458" s="192"/>
      <c r="EA458" s="192"/>
      <c r="EB458" s="192"/>
      <c r="EC458" s="192"/>
      <c r="ED458" s="192"/>
      <c r="EE458" s="192"/>
      <c r="EF458" s="192"/>
      <c r="EG458" s="192"/>
      <c r="EH458" s="192"/>
      <c r="EI458" s="192"/>
      <c r="EJ458" s="192"/>
      <c r="EK458" s="192"/>
      <c r="EL458" s="192"/>
      <c r="EM458" s="192"/>
      <c r="EN458" s="192"/>
      <c r="EO458" s="192"/>
      <c r="EP458" s="192"/>
      <c r="EQ458" s="192"/>
      <c r="ER458" s="192"/>
      <c r="ES458" s="192"/>
      <c r="ET458" s="192"/>
      <c r="EU458" s="192"/>
      <c r="EV458" s="192"/>
      <c r="EW458" s="192"/>
      <c r="EX458" s="192"/>
      <c r="EY458" s="192"/>
      <c r="EZ458" s="192"/>
      <c r="FA458" s="192"/>
      <c r="FB458" s="192"/>
      <c r="FC458" s="192"/>
      <c r="FD458" s="192"/>
      <c r="FE458" s="192"/>
      <c r="FF458" s="192"/>
      <c r="FG458" s="192"/>
      <c r="FH458" s="192"/>
      <c r="FI458" s="192"/>
      <c r="FJ458" s="192"/>
      <c r="FK458" s="192"/>
      <c r="FL458" s="192"/>
      <c r="FM458" s="192"/>
      <c r="FN458" s="192"/>
      <c r="FO458" s="192"/>
      <c r="FP458" s="192"/>
      <c r="FQ458" s="192"/>
      <c r="FR458" s="192"/>
      <c r="FS458" s="192"/>
      <c r="FT458" s="192"/>
      <c r="FU458" s="192"/>
      <c r="FV458" s="192"/>
      <c r="FW458" s="192"/>
      <c r="FX458" s="192"/>
      <c r="FY458" s="192"/>
      <c r="FZ458" s="192"/>
      <c r="GA458" s="192"/>
      <c r="GB458" s="192"/>
      <c r="GC458" s="192"/>
      <c r="GD458" s="192"/>
      <c r="GE458" s="192"/>
      <c r="GF458" s="192"/>
      <c r="GG458" s="192"/>
      <c r="GH458" s="192"/>
      <c r="GI458" s="192"/>
      <c r="GJ458" s="192"/>
      <c r="GK458" s="192"/>
      <c r="GL458" s="192"/>
      <c r="GM458" s="192"/>
      <c r="GN458" s="192"/>
      <c r="GO458" s="192"/>
      <c r="GP458" s="192"/>
      <c r="GQ458" s="192"/>
      <c r="GR458" s="192"/>
      <c r="GS458" s="192"/>
      <c r="GT458" s="192"/>
      <c r="GU458" s="192"/>
      <c r="GV458" s="192"/>
      <c r="GW458" s="192"/>
      <c r="GX458" s="192"/>
      <c r="GY458" s="192"/>
      <c r="GZ458" s="192"/>
      <c r="HA458" s="192"/>
      <c r="HB458" s="192"/>
      <c r="HC458" s="192"/>
      <c r="HD458" s="192"/>
      <c r="HE458" s="192"/>
      <c r="HF458" s="192"/>
      <c r="HG458" s="192"/>
      <c r="HH458" s="192"/>
      <c r="HI458" s="192"/>
      <c r="HJ458" s="192"/>
      <c r="HK458" s="192"/>
      <c r="HL458" s="192"/>
      <c r="HM458" s="192"/>
      <c r="HN458" s="192"/>
      <c r="HO458" s="192"/>
      <c r="HP458" s="192"/>
      <c r="HQ458" s="192"/>
      <c r="HR458" s="192"/>
      <c r="HS458" s="192"/>
      <c r="HT458" s="192"/>
      <c r="HU458" s="192"/>
      <c r="HV458" s="192"/>
      <c r="HW458" s="192"/>
      <c r="HX458" s="192"/>
      <c r="HY458" s="192"/>
      <c r="HZ458" s="192"/>
      <c r="IA458" s="192"/>
      <c r="IB458" s="192"/>
      <c r="IC458" s="192"/>
      <c r="ID458" s="192"/>
      <c r="IE458" s="192"/>
      <c r="IF458" s="192"/>
      <c r="IG458" s="192"/>
      <c r="IH458" s="192"/>
      <c r="II458" s="192"/>
      <c r="IJ458" s="192"/>
      <c r="IK458" s="192"/>
      <c r="IL458" s="192"/>
      <c r="IM458" s="192"/>
      <c r="IN458" s="192"/>
      <c r="IO458" s="192"/>
      <c r="IP458" s="192"/>
      <c r="IQ458" s="192"/>
      <c r="IR458" s="192"/>
      <c r="IS458" s="192"/>
      <c r="IT458" s="192"/>
      <c r="IU458" s="192"/>
      <c r="IV458" s="192"/>
      <c r="IW458" s="192"/>
      <c r="IX458" s="192"/>
      <c r="IY458" s="192"/>
      <c r="IZ458" s="192"/>
      <c r="JA458" s="192"/>
      <c r="JB458" s="192"/>
      <c r="JC458" s="192"/>
      <c r="JD458" s="192"/>
      <c r="JE458" s="192"/>
      <c r="JF458" s="192"/>
      <c r="JG458" s="192"/>
      <c r="JH458" s="192"/>
      <c r="JI458" s="192"/>
      <c r="JJ458" s="192"/>
      <c r="JK458" s="192"/>
      <c r="JL458" s="192"/>
      <c r="JM458" s="192"/>
      <c r="JN458" s="192"/>
      <c r="JO458" s="192"/>
      <c r="JP458" s="192"/>
      <c r="JQ458" s="192"/>
      <c r="JR458" s="192"/>
      <c r="JS458" s="192"/>
      <c r="JT458" s="192"/>
      <c r="JU458" s="192"/>
      <c r="JV458" s="192"/>
      <c r="JW458" s="192"/>
      <c r="JX458" s="192"/>
      <c r="JY458" s="192"/>
      <c r="JZ458" s="192"/>
      <c r="KA458" s="192"/>
      <c r="KB458" s="192"/>
      <c r="KC458" s="192"/>
      <c r="KD458" s="192"/>
      <c r="KE458" s="192"/>
      <c r="KF458" s="192"/>
      <c r="KG458" s="192"/>
      <c r="KH458" s="192"/>
      <c r="KI458" s="192"/>
      <c r="KJ458" s="192"/>
      <c r="KK458" s="192"/>
      <c r="KL458" s="192"/>
      <c r="KM458" s="192"/>
      <c r="KN458" s="192"/>
      <c r="KO458" s="192"/>
      <c r="KP458" s="192"/>
      <c r="KQ458" s="192"/>
      <c r="KR458" s="192"/>
      <c r="KS458" s="192"/>
      <c r="KT458" s="192"/>
      <c r="KU458" s="192"/>
      <c r="KV458" s="192"/>
      <c r="KW458" s="192"/>
      <c r="KX458" s="192"/>
      <c r="KY458" s="192"/>
      <c r="KZ458" s="192"/>
      <c r="LA458" s="192"/>
      <c r="LB458" s="192"/>
      <c r="LC458" s="192"/>
      <c r="LD458" s="192"/>
      <c r="LE458" s="192"/>
      <c r="LF458" s="192"/>
      <c r="LG458" s="192"/>
      <c r="LH458" s="192"/>
      <c r="LI458" s="192"/>
      <c r="LJ458" s="192"/>
      <c r="LK458" s="192"/>
      <c r="LL458" s="192"/>
      <c r="LM458" s="192"/>
      <c r="LN458" s="192"/>
      <c r="LO458" s="192"/>
      <c r="LP458" s="192"/>
      <c r="LQ458" s="192"/>
      <c r="LR458" s="192"/>
      <c r="LS458" s="192"/>
      <c r="LT458" s="192"/>
      <c r="LU458" s="192"/>
      <c r="LV458" s="192"/>
      <c r="LW458" s="192"/>
      <c r="LX458" s="192"/>
      <c r="LY458" s="192"/>
      <c r="LZ458" s="192"/>
      <c r="MA458" s="192"/>
      <c r="MB458" s="192"/>
      <c r="MC458" s="192"/>
      <c r="MD458" s="192"/>
      <c r="ME458" s="192"/>
      <c r="MF458" s="192"/>
      <c r="MG458" s="192"/>
      <c r="MH458" s="192"/>
      <c r="MI458" s="192"/>
      <c r="MJ458" s="192"/>
      <c r="MK458" s="192"/>
      <c r="ML458" s="192"/>
      <c r="MM458" s="192"/>
      <c r="MN458" s="192"/>
      <c r="MO458" s="192"/>
      <c r="MP458" s="192"/>
      <c r="MQ458" s="192"/>
      <c r="MR458" s="192"/>
      <c r="MS458" s="192"/>
      <c r="MT458" s="192"/>
      <c r="MU458" s="192"/>
      <c r="MV458" s="192"/>
      <c r="MW458" s="192"/>
      <c r="MX458" s="192"/>
      <c r="MY458" s="192"/>
      <c r="MZ458" s="192"/>
      <c r="NA458" s="192"/>
      <c r="NB458" s="192"/>
      <c r="NC458" s="192"/>
      <c r="ND458" s="192"/>
      <c r="NE458" s="192"/>
      <c r="NF458" s="192"/>
      <c r="NG458" s="192"/>
      <c r="NH458" s="192"/>
      <c r="NI458" s="192"/>
      <c r="NJ458" s="192"/>
      <c r="NK458" s="192"/>
      <c r="NL458" s="192"/>
      <c r="NM458" s="192"/>
      <c r="NN458" s="192"/>
      <c r="NO458" s="192"/>
      <c r="NP458" s="192"/>
      <c r="NQ458" s="192"/>
      <c r="NR458" s="192"/>
      <c r="NS458" s="192"/>
      <c r="NT458" s="192"/>
      <c r="NU458" s="192"/>
      <c r="NV458" s="192"/>
      <c r="NW458" s="192"/>
      <c r="NX458" s="192"/>
      <c r="NY458" s="192"/>
      <c r="NZ458" s="192"/>
      <c r="OA458" s="192"/>
      <c r="OB458" s="192"/>
      <c r="OC458" s="192"/>
      <c r="OD458" s="192"/>
      <c r="OE458" s="192"/>
      <c r="OF458" s="192"/>
      <c r="OG458" s="192"/>
      <c r="OH458" s="192"/>
      <c r="OI458" s="192"/>
      <c r="OJ458" s="192"/>
      <c r="OK458" s="192"/>
      <c r="OL458" s="192"/>
      <c r="OM458" s="192"/>
      <c r="ON458" s="192"/>
      <c r="OO458" s="192"/>
      <c r="OP458" s="192"/>
      <c r="OQ458" s="192"/>
      <c r="OR458" s="192"/>
      <c r="OS458" s="192"/>
      <c r="OT458" s="192"/>
      <c r="OU458" s="192"/>
      <c r="OV458" s="192"/>
      <c r="OW458" s="192"/>
      <c r="OX458" s="192"/>
      <c r="OY458" s="192"/>
      <c r="OZ458" s="192"/>
      <c r="PA458" s="192"/>
      <c r="PB458" s="192"/>
      <c r="PC458" s="192"/>
      <c r="PD458" s="192"/>
      <c r="PE458" s="192"/>
      <c r="PF458" s="192"/>
      <c r="PG458" s="192"/>
      <c r="PH458" s="192"/>
      <c r="PI458" s="192"/>
      <c r="PJ458" s="192"/>
      <c r="PK458" s="192"/>
      <c r="PL458" s="192"/>
      <c r="PM458" s="192"/>
      <c r="PN458" s="192"/>
      <c r="PO458" s="192"/>
      <c r="PP458" s="192"/>
      <c r="PQ458" s="192"/>
      <c r="PR458" s="192"/>
      <c r="PS458" s="192"/>
      <c r="PT458" s="192"/>
      <c r="PU458" s="192"/>
      <c r="PV458" s="192"/>
      <c r="PW458" s="192"/>
      <c r="PX458" s="192"/>
      <c r="PY458" s="192"/>
      <c r="PZ458" s="192"/>
      <c r="QA458" s="192"/>
      <c r="QB458" s="192"/>
      <c r="QC458" s="192"/>
      <c r="QD458" s="192"/>
      <c r="QE458" s="192"/>
      <c r="QF458" s="192"/>
      <c r="QG458" s="192"/>
      <c r="QH458" s="192"/>
      <c r="QI458" s="192"/>
      <c r="QJ458" s="192"/>
      <c r="QK458" s="192"/>
      <c r="QL458" s="192"/>
      <c r="QM458" s="192"/>
      <c r="QN458" s="192"/>
      <c r="QO458" s="192"/>
      <c r="QP458" s="192"/>
      <c r="QQ458" s="192"/>
      <c r="QR458" s="192"/>
      <c r="QS458" s="192"/>
      <c r="QT458" s="192"/>
      <c r="QU458" s="192"/>
      <c r="QV458" s="192"/>
      <c r="QW458" s="192"/>
      <c r="QX458" s="192"/>
      <c r="QY458" s="192"/>
      <c r="QZ458" s="192"/>
      <c r="RA458" s="192"/>
      <c r="RB458" s="192"/>
      <c r="RC458" s="192"/>
      <c r="RD458" s="192"/>
      <c r="RE458" s="192"/>
      <c r="RF458" s="192"/>
      <c r="RG458" s="192"/>
      <c r="RH458" s="192"/>
      <c r="RI458" s="192"/>
      <c r="RJ458" s="192"/>
      <c r="RK458" s="192"/>
      <c r="RL458" s="192"/>
      <c r="RM458" s="192"/>
      <c r="RN458" s="192"/>
      <c r="RO458" s="192"/>
      <c r="RP458" s="192"/>
      <c r="RQ458" s="192"/>
      <c r="RR458" s="192"/>
      <c r="RS458" s="192"/>
      <c r="RT458" s="192"/>
      <c r="RU458" s="192"/>
      <c r="RV458" s="192"/>
      <c r="RW458" s="192"/>
      <c r="RX458" s="192"/>
      <c r="RY458" s="192"/>
      <c r="RZ458" s="192"/>
      <c r="SA458" s="192"/>
      <c r="SB458" s="192"/>
      <c r="SC458" s="192"/>
      <c r="SD458" s="192"/>
      <c r="SE458" s="192"/>
      <c r="SF458" s="192"/>
      <c r="SG458" s="192"/>
      <c r="SH458" s="192"/>
      <c r="SI458" s="192"/>
      <c r="SJ458" s="192"/>
      <c r="SK458" s="192"/>
      <c r="SL458" s="192"/>
      <c r="SM458" s="192"/>
      <c r="SN458" s="192"/>
      <c r="SO458" s="192"/>
      <c r="SP458" s="192"/>
      <c r="SQ458" s="192"/>
      <c r="SR458" s="192"/>
      <c r="SS458" s="192"/>
      <c r="ST458" s="192"/>
      <c r="SU458" s="192"/>
      <c r="SV458" s="192"/>
      <c r="SW458" s="192"/>
      <c r="SX458" s="192"/>
      <c r="SY458" s="192"/>
      <c r="SZ458" s="192"/>
      <c r="TA458" s="192"/>
      <c r="TB458" s="192"/>
      <c r="TC458" s="192"/>
      <c r="TD458" s="192"/>
      <c r="TE458" s="192"/>
      <c r="TF458" s="192"/>
      <c r="TG458" s="192"/>
      <c r="TH458" s="192"/>
      <c r="TI458" s="192"/>
      <c r="TJ458" s="192"/>
      <c r="TK458" s="192"/>
      <c r="TL458" s="192"/>
      <c r="TM458" s="192"/>
      <c r="TN458" s="192"/>
      <c r="TO458" s="192"/>
      <c r="TP458" s="192"/>
      <c r="TQ458" s="192"/>
      <c r="TR458" s="192"/>
      <c r="TS458" s="192"/>
      <c r="TT458" s="192"/>
      <c r="TU458" s="192"/>
      <c r="TV458" s="192"/>
      <c r="TW458" s="192"/>
      <c r="TX458" s="192"/>
      <c r="TY458" s="192"/>
      <c r="TZ458" s="192"/>
      <c r="UA458" s="192"/>
      <c r="UB458" s="192"/>
      <c r="UC458" s="192"/>
      <c r="UD458" s="192"/>
      <c r="UE458" s="192"/>
      <c r="UF458" s="192"/>
      <c r="UG458" s="192"/>
      <c r="UH458" s="192"/>
      <c r="UI458" s="192"/>
      <c r="UJ458" s="192"/>
      <c r="UK458" s="192"/>
      <c r="UL458" s="192"/>
      <c r="UM458" s="192"/>
      <c r="UN458" s="192"/>
      <c r="UO458" s="192"/>
      <c r="UP458" s="192"/>
      <c r="UQ458" s="192"/>
      <c r="UR458" s="192"/>
      <c r="US458" s="192"/>
      <c r="UT458" s="192"/>
      <c r="UU458" s="192"/>
      <c r="UV458" s="192"/>
      <c r="UW458" s="192"/>
      <c r="UX458" s="192"/>
      <c r="UY458" s="192"/>
      <c r="UZ458" s="192"/>
      <c r="VA458" s="192"/>
      <c r="VB458" s="192"/>
      <c r="VC458" s="192"/>
      <c r="VD458" s="192"/>
      <c r="VE458" s="192"/>
      <c r="VF458" s="192"/>
      <c r="VG458" s="192"/>
      <c r="VH458" s="192"/>
      <c r="VI458" s="192"/>
      <c r="VJ458" s="192"/>
      <c r="VK458" s="192"/>
      <c r="VL458" s="192"/>
      <c r="VM458" s="192"/>
      <c r="VN458" s="192"/>
      <c r="VO458" s="192"/>
      <c r="VP458" s="192"/>
      <c r="VQ458" s="192"/>
      <c r="VR458" s="192"/>
      <c r="VS458" s="192"/>
      <c r="VT458" s="192"/>
      <c r="VU458" s="192"/>
      <c r="VV458" s="192"/>
      <c r="VW458" s="192"/>
      <c r="VX458" s="192"/>
      <c r="VY458" s="192"/>
      <c r="VZ458" s="192"/>
      <c r="WA458" s="192"/>
      <c r="WB458" s="192"/>
      <c r="WC458" s="192"/>
      <c r="WD458" s="192"/>
      <c r="WE458" s="192"/>
      <c r="WF458" s="192"/>
      <c r="WG458" s="192"/>
      <c r="WH458" s="192"/>
      <c r="WI458" s="192"/>
      <c r="WJ458" s="192"/>
      <c r="WK458" s="192"/>
      <c r="WL458" s="192"/>
      <c r="WM458" s="192"/>
      <c r="WN458" s="192"/>
      <c r="WO458" s="192"/>
      <c r="WP458" s="192"/>
      <c r="WQ458" s="192"/>
      <c r="WR458" s="192"/>
      <c r="WS458" s="192"/>
      <c r="WT458" s="192"/>
      <c r="WU458" s="192"/>
      <c r="WV458" s="192"/>
      <c r="WW458" s="192"/>
      <c r="WX458" s="192"/>
      <c r="WY458" s="192"/>
      <c r="WZ458" s="192"/>
      <c r="XA458" s="192"/>
      <c r="XB458" s="192"/>
      <c r="XC458" s="192"/>
      <c r="XD458" s="192"/>
      <c r="XE458" s="192"/>
      <c r="XF458" s="192"/>
      <c r="XG458" s="192"/>
      <c r="XH458" s="192"/>
      <c r="XI458" s="192"/>
      <c r="XJ458" s="192"/>
      <c r="XK458" s="192"/>
      <c r="XL458" s="192"/>
      <c r="XM458" s="192"/>
      <c r="XN458" s="192"/>
      <c r="XO458" s="192"/>
      <c r="XP458" s="192"/>
      <c r="XQ458" s="192"/>
      <c r="XR458" s="192"/>
      <c r="XS458" s="192"/>
      <c r="XT458" s="192"/>
      <c r="XU458" s="192"/>
      <c r="XV458" s="192"/>
      <c r="XW458" s="192"/>
      <c r="XX458" s="192"/>
      <c r="XY458" s="192"/>
      <c r="XZ458" s="192"/>
      <c r="YA458" s="192"/>
      <c r="YB458" s="192"/>
      <c r="YC458" s="192"/>
      <c r="YD458" s="192"/>
      <c r="YE458" s="192"/>
      <c r="YF458" s="192"/>
      <c r="YG458" s="192"/>
      <c r="YH458" s="192"/>
      <c r="YI458" s="192"/>
      <c r="YJ458" s="192"/>
      <c r="YK458" s="192"/>
      <c r="YL458" s="192"/>
      <c r="YM458" s="192"/>
      <c r="YN458" s="192"/>
      <c r="YO458" s="192"/>
      <c r="YP458" s="192"/>
      <c r="YQ458" s="192"/>
      <c r="YR458" s="192"/>
      <c r="YS458" s="192"/>
      <c r="YT458" s="192"/>
      <c r="YU458" s="192"/>
      <c r="YV458" s="192"/>
      <c r="YW458" s="192"/>
      <c r="YX458" s="192"/>
      <c r="YY458" s="192"/>
      <c r="YZ458" s="192"/>
      <c r="ZA458" s="192"/>
      <c r="ZB458" s="192"/>
      <c r="ZC458" s="192"/>
      <c r="ZD458" s="192"/>
      <c r="ZE458" s="192"/>
      <c r="ZF458" s="192"/>
      <c r="ZG458" s="192"/>
      <c r="ZH458" s="192"/>
      <c r="ZI458" s="192"/>
      <c r="ZJ458" s="192"/>
      <c r="ZK458" s="192"/>
      <c r="ZL458" s="192"/>
      <c r="ZM458" s="192"/>
      <c r="ZN458" s="192"/>
      <c r="ZO458" s="192"/>
      <c r="ZP458" s="192"/>
      <c r="ZQ458" s="192"/>
      <c r="ZR458" s="192"/>
      <c r="ZS458" s="192"/>
      <c r="ZT458" s="192"/>
      <c r="ZU458" s="192"/>
      <c r="ZV458" s="192"/>
      <c r="ZW458" s="192"/>
      <c r="ZX458" s="192"/>
      <c r="ZY458" s="192"/>
      <c r="ZZ458" s="192"/>
      <c r="AAA458" s="192"/>
      <c r="AAB458" s="192"/>
      <c r="AAC458" s="192"/>
      <c r="AAD458" s="192"/>
      <c r="AAE458" s="192"/>
      <c r="AAF458" s="192"/>
      <c r="AAG458" s="192"/>
      <c r="AAH458" s="192"/>
      <c r="AAI458" s="192"/>
      <c r="AAJ458" s="192"/>
      <c r="AAK458" s="192"/>
      <c r="AAL458" s="192"/>
      <c r="AAM458" s="192"/>
      <c r="AAN458" s="192"/>
      <c r="AAO458" s="192"/>
      <c r="AAP458" s="192"/>
      <c r="AAQ458" s="192"/>
      <c r="AAR458" s="192"/>
      <c r="AAS458" s="192"/>
      <c r="AAT458" s="192"/>
      <c r="AAU458" s="192"/>
      <c r="AAV458" s="192"/>
      <c r="AAW458" s="192"/>
      <c r="AAX458" s="192"/>
      <c r="AAY458" s="192"/>
      <c r="AAZ458" s="192"/>
      <c r="ABA458" s="192"/>
      <c r="ABB458" s="192"/>
      <c r="ABC458" s="192"/>
      <c r="ABD458" s="192"/>
      <c r="ABE458" s="192"/>
      <c r="ABF458" s="192"/>
      <c r="ABG458" s="192"/>
      <c r="ABH458" s="192"/>
      <c r="ABI458" s="192"/>
      <c r="ABJ458" s="192"/>
      <c r="ABK458" s="192"/>
      <c r="ABL458" s="192"/>
      <c r="ABM458" s="192"/>
      <c r="ABN458" s="192"/>
      <c r="ABO458" s="192"/>
      <c r="ABP458" s="192"/>
      <c r="ABQ458" s="192"/>
      <c r="ABR458" s="192"/>
      <c r="ABS458" s="192"/>
      <c r="ABT458" s="192"/>
      <c r="ABU458" s="192"/>
      <c r="ABV458" s="192"/>
      <c r="ABW458" s="192"/>
      <c r="ABX458" s="192"/>
      <c r="ABY458" s="192"/>
      <c r="ABZ458" s="192"/>
      <c r="ACA458" s="192"/>
      <c r="ACB458" s="192"/>
      <c r="ACC458" s="192"/>
      <c r="ACD458" s="192"/>
      <c r="ACE458" s="192"/>
      <c r="ACF458" s="192"/>
      <c r="ACG458" s="192"/>
      <c r="ACH458" s="192"/>
      <c r="ACI458" s="192"/>
      <c r="ACJ458" s="192"/>
      <c r="ACK458" s="192"/>
      <c r="ACL458" s="192"/>
      <c r="ACM458" s="192"/>
      <c r="ACN458" s="192"/>
      <c r="ACO458" s="192"/>
      <c r="ACP458" s="192"/>
      <c r="ACQ458" s="192"/>
      <c r="ACR458" s="192"/>
      <c r="ACS458" s="192"/>
      <c r="ACT458" s="192"/>
      <c r="ACU458" s="192"/>
      <c r="ACV458" s="192"/>
      <c r="ACW458" s="192"/>
      <c r="ACX458" s="192"/>
      <c r="ACY458" s="192"/>
      <c r="ACZ458" s="192"/>
      <c r="ADA458" s="192"/>
      <c r="ADB458" s="192"/>
      <c r="ADC458" s="192"/>
      <c r="ADD458" s="192"/>
      <c r="ADE458" s="192"/>
      <c r="ADF458" s="192"/>
      <c r="ADG458" s="192"/>
      <c r="ADH458" s="192"/>
      <c r="ADI458" s="192"/>
      <c r="ADJ458" s="192"/>
      <c r="ADK458" s="192"/>
      <c r="ADL458" s="192"/>
      <c r="ADM458" s="192"/>
      <c r="ADN458" s="192"/>
      <c r="ADO458" s="192"/>
      <c r="ADP458" s="192"/>
      <c r="ADQ458" s="192"/>
      <c r="ADR458" s="192"/>
      <c r="ADS458" s="192"/>
      <c r="ADT458" s="192"/>
      <c r="ADU458" s="192"/>
      <c r="ADV458" s="192"/>
      <c r="ADW458" s="192"/>
      <c r="ADX458" s="192"/>
      <c r="ADY458" s="192"/>
      <c r="ADZ458" s="192"/>
      <c r="AEA458" s="192"/>
      <c r="AEB458" s="192"/>
      <c r="AEC458" s="192"/>
      <c r="AED458" s="192"/>
      <c r="AEE458" s="192"/>
      <c r="AEF458" s="192"/>
      <c r="AEG458" s="192"/>
      <c r="AEH458" s="192"/>
      <c r="AEI458" s="192"/>
      <c r="AEJ458" s="192"/>
      <c r="AEK458" s="192"/>
      <c r="AEL458" s="192"/>
      <c r="AEM458" s="192"/>
      <c r="AEN458" s="192"/>
      <c r="AEO458" s="192"/>
      <c r="AEP458" s="192"/>
      <c r="AEQ458" s="192"/>
      <c r="AER458" s="192"/>
      <c r="AES458" s="192"/>
      <c r="AET458" s="192"/>
      <c r="AEU458" s="192"/>
      <c r="AEV458" s="192"/>
      <c r="AEW458" s="192"/>
      <c r="AEX458" s="192"/>
      <c r="AEY458" s="192"/>
      <c r="AEZ458" s="192"/>
      <c r="AFA458" s="192"/>
      <c r="AFB458" s="192"/>
      <c r="AFC458" s="192"/>
      <c r="AFD458" s="192"/>
      <c r="AFE458" s="192"/>
      <c r="AFF458" s="192"/>
      <c r="AFG458" s="192"/>
      <c r="AFH458" s="192"/>
      <c r="AFI458" s="192"/>
      <c r="AFJ458" s="192"/>
      <c r="AFK458" s="192"/>
      <c r="AFL458" s="192"/>
      <c r="AFM458" s="192"/>
      <c r="AFN458" s="192"/>
      <c r="AFO458" s="192"/>
      <c r="AFP458" s="192"/>
      <c r="AFQ458" s="192"/>
      <c r="AFR458" s="192"/>
      <c r="AFS458" s="192"/>
      <c r="AFT458" s="192"/>
      <c r="AFU458" s="192"/>
      <c r="AFV458" s="192"/>
      <c r="AFW458" s="192"/>
      <c r="AFX458" s="192"/>
      <c r="AFY458" s="192"/>
      <c r="AFZ458" s="192"/>
      <c r="AGA458" s="192"/>
      <c r="AGB458" s="192"/>
      <c r="AGC458" s="192"/>
      <c r="AGD458" s="192"/>
      <c r="AGE458" s="192"/>
      <c r="AGF458" s="192"/>
      <c r="AGG458" s="192"/>
      <c r="AGH458" s="192"/>
      <c r="AGI458" s="192"/>
      <c r="AGJ458" s="192"/>
      <c r="AGK458" s="192"/>
      <c r="AGL458" s="192"/>
      <c r="AGM458" s="192"/>
      <c r="AGN458" s="192"/>
      <c r="AGO458" s="192"/>
      <c r="AGP458" s="192"/>
      <c r="AGQ458" s="192"/>
      <c r="AGR458" s="192"/>
      <c r="AGS458" s="192"/>
      <c r="AGT458" s="192"/>
      <c r="AGU458" s="192"/>
      <c r="AGV458" s="192"/>
      <c r="AGW458" s="192"/>
      <c r="AGX458" s="192"/>
      <c r="AGY458" s="192"/>
      <c r="AGZ458" s="192"/>
      <c r="AHA458" s="192"/>
      <c r="AHB458" s="192"/>
      <c r="AHC458" s="192"/>
      <c r="AHD458" s="192"/>
      <c r="AHE458" s="192"/>
      <c r="AHF458" s="192"/>
      <c r="AHG458" s="192"/>
      <c r="AHH458" s="192"/>
      <c r="AHI458" s="192"/>
      <c r="AHJ458" s="192"/>
      <c r="AHK458" s="192"/>
      <c r="AHL458" s="192"/>
      <c r="AHM458" s="192"/>
      <c r="AHN458" s="192"/>
      <c r="AHO458" s="192"/>
      <c r="AHP458" s="192"/>
      <c r="AHQ458" s="192"/>
      <c r="AHR458" s="192"/>
      <c r="AHS458" s="192"/>
      <c r="AHT458" s="192"/>
      <c r="AHU458" s="192"/>
      <c r="AHV458" s="192"/>
      <c r="AHW458" s="192"/>
      <c r="AHX458" s="192"/>
      <c r="AHY458" s="192"/>
      <c r="AHZ458" s="192"/>
      <c r="AIA458" s="192"/>
      <c r="AIB458" s="192"/>
      <c r="AIC458" s="192"/>
      <c r="AID458" s="192"/>
      <c r="AIE458" s="192"/>
      <c r="AIF458" s="192"/>
      <c r="AIG458" s="192"/>
      <c r="AIH458" s="192"/>
      <c r="AII458" s="192"/>
      <c r="AIJ458" s="192"/>
      <c r="AIK458" s="192"/>
      <c r="AIL458" s="192"/>
      <c r="AIM458" s="192"/>
      <c r="AIN458" s="192"/>
      <c r="AIO458" s="192"/>
      <c r="AIP458" s="192"/>
      <c r="AIQ458" s="192"/>
      <c r="AIR458" s="192"/>
      <c r="AIS458" s="192"/>
      <c r="AIT458" s="192"/>
      <c r="AIU458" s="192"/>
      <c r="AIV458" s="192"/>
      <c r="AIW458" s="192"/>
      <c r="AIX458" s="192"/>
      <c r="AIY458" s="192"/>
      <c r="AIZ458" s="192"/>
      <c r="AJA458" s="192"/>
      <c r="AJB458" s="192"/>
      <c r="AJC458" s="192"/>
      <c r="AJD458" s="192"/>
      <c r="AJE458" s="192"/>
      <c r="AJF458" s="192"/>
      <c r="AJG458" s="192"/>
      <c r="AJH458" s="192"/>
      <c r="AJI458" s="192"/>
      <c r="AJJ458" s="192"/>
      <c r="AJK458" s="192"/>
      <c r="AJL458" s="192"/>
      <c r="AJM458" s="192"/>
      <c r="AJN458" s="192"/>
      <c r="AJO458" s="192"/>
      <c r="AJP458" s="192"/>
      <c r="AJQ458" s="192"/>
      <c r="AJR458" s="192"/>
      <c r="AJS458" s="192"/>
      <c r="AJT458" s="192"/>
      <c r="AJU458" s="192"/>
      <c r="AJV458" s="192"/>
      <c r="AJW458" s="192"/>
      <c r="AJX458" s="192"/>
      <c r="AJY458" s="192"/>
      <c r="AJZ458" s="192"/>
      <c r="AKA458" s="192"/>
      <c r="AKB458" s="192"/>
      <c r="AKC458" s="192"/>
      <c r="AKD458" s="192"/>
      <c r="AKE458" s="192"/>
      <c r="AKF458" s="192"/>
      <c r="AKG458" s="192"/>
      <c r="AKH458" s="192"/>
      <c r="AKI458" s="192"/>
      <c r="AKJ458" s="192"/>
      <c r="AKK458" s="192"/>
      <c r="AKL458" s="192"/>
      <c r="AKM458" s="192"/>
      <c r="AKN458" s="192"/>
      <c r="AKO458" s="192"/>
      <c r="AKP458" s="192"/>
      <c r="AKQ458" s="192"/>
      <c r="AKR458" s="192"/>
      <c r="AKS458" s="192"/>
      <c r="AKT458" s="192"/>
      <c r="AKU458" s="192"/>
      <c r="AKV458" s="192"/>
      <c r="AKW458" s="192"/>
      <c r="AKX458" s="192"/>
      <c r="AKY458" s="192"/>
      <c r="AKZ458" s="192"/>
      <c r="ALA458" s="192"/>
      <c r="ALB458" s="192"/>
      <c r="ALC458" s="192"/>
      <c r="ALD458" s="192"/>
      <c r="ALE458" s="192"/>
      <c r="ALF458" s="192"/>
      <c r="ALG458" s="192"/>
      <c r="ALH458" s="192"/>
      <c r="ALI458" s="192"/>
      <c r="ALJ458" s="192"/>
      <c r="ALK458" s="192"/>
      <c r="ALL458" s="192"/>
      <c r="ALM458" s="192"/>
      <c r="ALN458" s="192"/>
      <c r="ALO458" s="192"/>
      <c r="ALP458" s="192"/>
      <c r="ALQ458" s="192"/>
      <c r="ALR458" s="192"/>
      <c r="ALS458" s="192"/>
      <c r="ALT458" s="192"/>
      <c r="ALU458" s="192"/>
      <c r="ALV458" s="192"/>
      <c r="ALW458" s="192"/>
      <c r="ALX458" s="192"/>
      <c r="ALY458" s="192"/>
      <c r="ALZ458" s="192"/>
      <c r="AMA458" s="192"/>
      <c r="AMB458" s="192"/>
      <c r="AMC458" s="192"/>
      <c r="AMD458" s="192"/>
      <c r="AME458" s="192"/>
      <c r="AMF458" s="192"/>
      <c r="AMG458" s="192"/>
      <c r="AMH458" s="192"/>
      <c r="AMI458" s="192"/>
      <c r="AMJ458" s="192"/>
      <c r="AMK458" s="192"/>
      <c r="AML458" s="192"/>
    </row>
    <row r="459" spans="2:1026" s="188" customFormat="1" ht="33" customHeight="1" x14ac:dyDescent="0.25"/>
    <row r="460" spans="2:1026" s="188" customFormat="1" ht="33" customHeight="1" x14ac:dyDescent="0.25">
      <c r="B460" s="350" t="s">
        <v>303</v>
      </c>
      <c r="C460" s="350"/>
      <c r="D460" s="350"/>
      <c r="E460" s="350"/>
      <c r="F460" s="350"/>
      <c r="G460" s="350"/>
    </row>
    <row r="461" spans="2:1026" s="192" customFormat="1" ht="25.5" customHeight="1" x14ac:dyDescent="0.25">
      <c r="C461" s="138"/>
      <c r="D461" s="71"/>
      <c r="E461" s="49"/>
      <c r="F461" s="139"/>
      <c r="G461" s="139"/>
      <c r="H461" s="139"/>
      <c r="J461" s="24"/>
      <c r="L461" s="46"/>
      <c r="M461" s="24"/>
      <c r="O461" s="46"/>
      <c r="P461" s="47"/>
      <c r="Q461" s="46"/>
      <c r="R461" s="46"/>
      <c r="S461" s="48"/>
      <c r="T461" s="24"/>
      <c r="U461" s="46"/>
      <c r="V461" s="48"/>
      <c r="W461" s="24"/>
      <c r="X461" s="46"/>
      <c r="Y461" s="48"/>
      <c r="Z461" s="46"/>
      <c r="AA461" s="46"/>
      <c r="AB461" s="48"/>
      <c r="AC461" s="48"/>
      <c r="AD461" s="46"/>
    </row>
    <row r="462" spans="2:1026" s="39" customFormat="1" ht="35.1" customHeight="1" x14ac:dyDescent="0.25">
      <c r="B462" s="140" t="s">
        <v>269</v>
      </c>
      <c r="C462" s="141"/>
      <c r="D462" s="190"/>
      <c r="E462" s="142"/>
      <c r="J462" s="36"/>
      <c r="L462" s="37"/>
      <c r="M462" s="36"/>
      <c r="O462" s="37"/>
      <c r="P462" s="136"/>
      <c r="Q462" s="37"/>
      <c r="R462" s="37"/>
      <c r="S462" s="137"/>
      <c r="T462" s="36"/>
      <c r="U462" s="37"/>
      <c r="V462" s="137"/>
      <c r="W462" s="36"/>
      <c r="X462" s="37"/>
      <c r="Y462" s="137"/>
      <c r="Z462" s="37"/>
      <c r="AA462" s="37"/>
      <c r="AB462" s="137"/>
      <c r="AC462" s="137"/>
      <c r="AD462" s="37"/>
      <c r="AO462" s="192"/>
      <c r="AP462" s="192"/>
      <c r="AQ462" s="192"/>
      <c r="AR462" s="192"/>
      <c r="AS462" s="192"/>
      <c r="AT462" s="192"/>
      <c r="AU462" s="192"/>
      <c r="AV462" s="192"/>
      <c r="AW462" s="192"/>
      <c r="AX462" s="192"/>
      <c r="AY462" s="192"/>
      <c r="AZ462" s="192"/>
      <c r="BA462" s="192"/>
      <c r="BB462" s="192"/>
      <c r="BC462" s="192"/>
      <c r="BD462" s="192"/>
      <c r="BE462" s="192"/>
      <c r="BF462" s="192"/>
      <c r="BG462" s="192"/>
      <c r="BH462" s="192"/>
      <c r="BI462" s="192"/>
      <c r="BJ462" s="192"/>
      <c r="BK462" s="192"/>
      <c r="BL462" s="192"/>
      <c r="BM462" s="192"/>
      <c r="BN462" s="192"/>
      <c r="BO462" s="192"/>
      <c r="BP462" s="192"/>
      <c r="BQ462" s="192"/>
      <c r="BR462" s="192"/>
      <c r="BS462" s="192"/>
      <c r="BT462" s="192"/>
      <c r="BU462" s="192"/>
      <c r="BV462" s="192"/>
      <c r="BW462" s="192"/>
      <c r="BX462" s="192"/>
      <c r="BY462" s="192"/>
      <c r="BZ462" s="192"/>
      <c r="CA462" s="192"/>
      <c r="CB462" s="192"/>
      <c r="CC462" s="192"/>
      <c r="CD462" s="192"/>
      <c r="CE462" s="192"/>
      <c r="CF462" s="192"/>
      <c r="CG462" s="192"/>
      <c r="CH462" s="192"/>
      <c r="CI462" s="192"/>
      <c r="CJ462" s="192"/>
      <c r="CK462" s="192"/>
      <c r="CL462" s="192"/>
      <c r="CM462" s="192"/>
      <c r="CN462" s="192"/>
      <c r="CO462" s="192"/>
      <c r="CP462" s="192"/>
      <c r="CQ462" s="192"/>
      <c r="CR462" s="192"/>
      <c r="CS462" s="192"/>
      <c r="CT462" s="192"/>
      <c r="CU462" s="192"/>
      <c r="CV462" s="192"/>
      <c r="CW462" s="192"/>
      <c r="CX462" s="192"/>
      <c r="CY462" s="192"/>
      <c r="CZ462" s="192"/>
      <c r="DA462" s="192"/>
      <c r="DB462" s="192"/>
      <c r="DC462" s="192"/>
      <c r="DD462" s="192"/>
      <c r="DE462" s="192"/>
      <c r="DF462" s="192"/>
      <c r="DG462" s="192"/>
      <c r="DH462" s="192"/>
      <c r="DI462" s="192"/>
      <c r="DJ462" s="192"/>
      <c r="DK462" s="192"/>
      <c r="DL462" s="192"/>
      <c r="DM462" s="192"/>
      <c r="DN462" s="192"/>
      <c r="DO462" s="192"/>
      <c r="DP462" s="192"/>
      <c r="DQ462" s="192"/>
      <c r="DR462" s="192"/>
      <c r="DS462" s="192"/>
      <c r="DT462" s="192"/>
      <c r="DU462" s="192"/>
      <c r="DV462" s="192"/>
      <c r="DW462" s="192"/>
      <c r="DX462" s="192"/>
      <c r="DY462" s="192"/>
      <c r="DZ462" s="192"/>
      <c r="EA462" s="192"/>
      <c r="EB462" s="192"/>
      <c r="EC462" s="192"/>
      <c r="ED462" s="192"/>
      <c r="EE462" s="192"/>
      <c r="EF462" s="192"/>
      <c r="EG462" s="192"/>
      <c r="EH462" s="192"/>
      <c r="EI462" s="192"/>
      <c r="EJ462" s="192"/>
      <c r="EK462" s="192"/>
      <c r="EL462" s="192"/>
      <c r="EM462" s="192"/>
      <c r="EN462" s="192"/>
      <c r="EO462" s="192"/>
      <c r="EP462" s="192"/>
      <c r="EQ462" s="192"/>
      <c r="ER462" s="192"/>
      <c r="ES462" s="192"/>
      <c r="ET462" s="192"/>
      <c r="EU462" s="192"/>
      <c r="EV462" s="192"/>
      <c r="EW462" s="192"/>
      <c r="EX462" s="192"/>
      <c r="EY462" s="192"/>
      <c r="EZ462" s="192"/>
      <c r="FA462" s="192"/>
      <c r="FB462" s="192"/>
      <c r="FC462" s="192"/>
      <c r="FD462" s="192"/>
      <c r="FE462" s="192"/>
      <c r="FF462" s="192"/>
      <c r="FG462" s="192"/>
      <c r="FH462" s="192"/>
      <c r="FI462" s="192"/>
      <c r="FJ462" s="192"/>
      <c r="FK462" s="192"/>
      <c r="FL462" s="192"/>
      <c r="FM462" s="192"/>
      <c r="FN462" s="192"/>
      <c r="FO462" s="192"/>
      <c r="FP462" s="192"/>
      <c r="FQ462" s="192"/>
      <c r="FR462" s="192"/>
      <c r="FS462" s="192"/>
      <c r="FT462" s="192"/>
      <c r="FU462" s="192"/>
      <c r="FV462" s="192"/>
      <c r="FW462" s="192"/>
      <c r="FX462" s="192"/>
      <c r="FY462" s="192"/>
      <c r="FZ462" s="192"/>
      <c r="GA462" s="192"/>
      <c r="GB462" s="192"/>
      <c r="GC462" s="192"/>
      <c r="GD462" s="192"/>
      <c r="GE462" s="192"/>
      <c r="GF462" s="192"/>
      <c r="GG462" s="192"/>
      <c r="GH462" s="192"/>
      <c r="GI462" s="192"/>
      <c r="GJ462" s="192"/>
      <c r="GK462" s="192"/>
      <c r="GL462" s="192"/>
      <c r="GM462" s="192"/>
      <c r="GN462" s="192"/>
      <c r="GO462" s="192"/>
      <c r="GP462" s="192"/>
      <c r="GQ462" s="192"/>
      <c r="GR462" s="192"/>
      <c r="GS462" s="192"/>
      <c r="GT462" s="192"/>
      <c r="GU462" s="192"/>
      <c r="GV462" s="192"/>
      <c r="GW462" s="192"/>
      <c r="GX462" s="192"/>
      <c r="GY462" s="192"/>
      <c r="GZ462" s="192"/>
      <c r="HA462" s="192"/>
      <c r="HB462" s="192"/>
      <c r="HC462" s="192"/>
      <c r="HD462" s="192"/>
      <c r="HE462" s="192"/>
      <c r="HF462" s="192"/>
      <c r="HG462" s="192"/>
      <c r="HH462" s="192"/>
      <c r="HI462" s="192"/>
      <c r="HJ462" s="192"/>
      <c r="HK462" s="192"/>
      <c r="HL462" s="192"/>
      <c r="HM462" s="192"/>
      <c r="HN462" s="192"/>
      <c r="HO462" s="192"/>
      <c r="HP462" s="192"/>
      <c r="HQ462" s="192"/>
      <c r="HR462" s="192"/>
      <c r="HS462" s="192"/>
      <c r="HT462" s="192"/>
      <c r="HU462" s="192"/>
      <c r="HV462" s="192"/>
      <c r="HW462" s="192"/>
      <c r="HX462" s="192"/>
      <c r="HY462" s="192"/>
      <c r="HZ462" s="192"/>
      <c r="IA462" s="192"/>
      <c r="IB462" s="192"/>
      <c r="IC462" s="192"/>
      <c r="ID462" s="192"/>
      <c r="IE462" s="192"/>
      <c r="IF462" s="192"/>
      <c r="IG462" s="192"/>
      <c r="IH462" s="192"/>
      <c r="II462" s="192"/>
      <c r="IJ462" s="192"/>
      <c r="IK462" s="192"/>
      <c r="IL462" s="192"/>
      <c r="IM462" s="192"/>
      <c r="IN462" s="192"/>
      <c r="IO462" s="192"/>
      <c r="IP462" s="192"/>
      <c r="IQ462" s="192"/>
      <c r="IR462" s="192"/>
      <c r="IS462" s="192"/>
      <c r="IT462" s="192"/>
      <c r="IU462" s="192"/>
      <c r="IV462" s="192"/>
      <c r="IW462" s="192"/>
      <c r="IX462" s="192"/>
      <c r="IY462" s="192"/>
      <c r="IZ462" s="192"/>
      <c r="JA462" s="192"/>
      <c r="JB462" s="192"/>
      <c r="JC462" s="192"/>
      <c r="JD462" s="192"/>
      <c r="JE462" s="192"/>
      <c r="JF462" s="192"/>
      <c r="JG462" s="192"/>
      <c r="JH462" s="192"/>
      <c r="JI462" s="192"/>
      <c r="JJ462" s="192"/>
      <c r="JK462" s="192"/>
      <c r="JL462" s="192"/>
      <c r="JM462" s="192"/>
      <c r="JN462" s="192"/>
      <c r="JO462" s="192"/>
      <c r="JP462" s="192"/>
      <c r="JQ462" s="192"/>
      <c r="JR462" s="192"/>
      <c r="JS462" s="192"/>
      <c r="JT462" s="192"/>
      <c r="JU462" s="192"/>
      <c r="JV462" s="192"/>
      <c r="JW462" s="192"/>
      <c r="JX462" s="192"/>
      <c r="JY462" s="192"/>
      <c r="JZ462" s="192"/>
      <c r="KA462" s="192"/>
      <c r="KB462" s="192"/>
      <c r="KC462" s="192"/>
      <c r="KD462" s="192"/>
      <c r="KE462" s="192"/>
      <c r="KF462" s="192"/>
      <c r="KG462" s="192"/>
      <c r="KH462" s="192"/>
      <c r="KI462" s="192"/>
      <c r="KJ462" s="192"/>
      <c r="KK462" s="192"/>
      <c r="KL462" s="192"/>
      <c r="KM462" s="192"/>
      <c r="KN462" s="192"/>
      <c r="KO462" s="192"/>
      <c r="KP462" s="192"/>
      <c r="KQ462" s="192"/>
      <c r="KR462" s="192"/>
      <c r="KS462" s="192"/>
      <c r="KT462" s="192"/>
      <c r="KU462" s="192"/>
      <c r="KV462" s="192"/>
      <c r="KW462" s="192"/>
      <c r="KX462" s="192"/>
      <c r="KY462" s="192"/>
      <c r="KZ462" s="192"/>
      <c r="LA462" s="192"/>
      <c r="LB462" s="192"/>
      <c r="LC462" s="192"/>
      <c r="LD462" s="192"/>
      <c r="LE462" s="192"/>
      <c r="LF462" s="192"/>
      <c r="LG462" s="192"/>
      <c r="LH462" s="192"/>
      <c r="LI462" s="192"/>
      <c r="LJ462" s="192"/>
      <c r="LK462" s="192"/>
      <c r="LL462" s="192"/>
      <c r="LM462" s="192"/>
      <c r="LN462" s="192"/>
      <c r="LO462" s="192"/>
      <c r="LP462" s="192"/>
      <c r="LQ462" s="192"/>
      <c r="LR462" s="192"/>
      <c r="LS462" s="192"/>
      <c r="LT462" s="192"/>
      <c r="LU462" s="192"/>
      <c r="LV462" s="192"/>
      <c r="LW462" s="192"/>
      <c r="LX462" s="192"/>
      <c r="LY462" s="192"/>
      <c r="LZ462" s="192"/>
      <c r="MA462" s="192"/>
      <c r="MB462" s="192"/>
      <c r="MC462" s="192"/>
      <c r="MD462" s="192"/>
      <c r="ME462" s="192"/>
      <c r="MF462" s="192"/>
      <c r="MG462" s="192"/>
      <c r="MH462" s="192"/>
      <c r="MI462" s="192"/>
      <c r="MJ462" s="192"/>
      <c r="MK462" s="192"/>
      <c r="ML462" s="192"/>
      <c r="MM462" s="192"/>
      <c r="MN462" s="192"/>
      <c r="MO462" s="192"/>
      <c r="MP462" s="192"/>
      <c r="MQ462" s="192"/>
      <c r="MR462" s="192"/>
      <c r="MS462" s="192"/>
      <c r="MT462" s="192"/>
      <c r="MU462" s="192"/>
      <c r="MV462" s="192"/>
      <c r="MW462" s="192"/>
      <c r="MX462" s="192"/>
      <c r="MY462" s="192"/>
      <c r="MZ462" s="192"/>
      <c r="NA462" s="192"/>
      <c r="NB462" s="192"/>
      <c r="NC462" s="192"/>
      <c r="ND462" s="192"/>
      <c r="NE462" s="192"/>
      <c r="NF462" s="192"/>
      <c r="NG462" s="192"/>
      <c r="NH462" s="192"/>
      <c r="NI462" s="192"/>
      <c r="NJ462" s="192"/>
      <c r="NK462" s="192"/>
      <c r="NL462" s="192"/>
      <c r="NM462" s="192"/>
      <c r="NN462" s="192"/>
      <c r="NO462" s="192"/>
      <c r="NP462" s="192"/>
      <c r="NQ462" s="192"/>
      <c r="NR462" s="192"/>
      <c r="NS462" s="192"/>
      <c r="NT462" s="192"/>
      <c r="NU462" s="192"/>
      <c r="NV462" s="192"/>
      <c r="NW462" s="192"/>
      <c r="NX462" s="192"/>
      <c r="NY462" s="192"/>
      <c r="NZ462" s="192"/>
      <c r="OA462" s="192"/>
      <c r="OB462" s="192"/>
      <c r="OC462" s="192"/>
      <c r="OD462" s="192"/>
      <c r="OE462" s="192"/>
      <c r="OF462" s="192"/>
      <c r="OG462" s="192"/>
      <c r="OH462" s="192"/>
      <c r="OI462" s="192"/>
      <c r="OJ462" s="192"/>
      <c r="OK462" s="192"/>
      <c r="OL462" s="192"/>
      <c r="OM462" s="192"/>
      <c r="ON462" s="192"/>
      <c r="OO462" s="192"/>
      <c r="OP462" s="192"/>
      <c r="OQ462" s="192"/>
      <c r="OR462" s="192"/>
      <c r="OS462" s="192"/>
      <c r="OT462" s="192"/>
      <c r="OU462" s="192"/>
      <c r="OV462" s="192"/>
      <c r="OW462" s="192"/>
      <c r="OX462" s="192"/>
      <c r="OY462" s="192"/>
      <c r="OZ462" s="192"/>
      <c r="PA462" s="192"/>
      <c r="PB462" s="192"/>
      <c r="PC462" s="192"/>
      <c r="PD462" s="192"/>
      <c r="PE462" s="192"/>
      <c r="PF462" s="192"/>
      <c r="PG462" s="192"/>
      <c r="PH462" s="192"/>
      <c r="PI462" s="192"/>
      <c r="PJ462" s="192"/>
      <c r="PK462" s="192"/>
      <c r="PL462" s="192"/>
      <c r="PM462" s="192"/>
      <c r="PN462" s="192"/>
      <c r="PO462" s="192"/>
      <c r="PP462" s="192"/>
      <c r="PQ462" s="192"/>
      <c r="PR462" s="192"/>
      <c r="PS462" s="192"/>
      <c r="PT462" s="192"/>
      <c r="PU462" s="192"/>
      <c r="PV462" s="192"/>
      <c r="PW462" s="192"/>
      <c r="PX462" s="192"/>
      <c r="PY462" s="192"/>
      <c r="PZ462" s="192"/>
      <c r="QA462" s="192"/>
      <c r="QB462" s="192"/>
      <c r="QC462" s="192"/>
      <c r="QD462" s="192"/>
      <c r="QE462" s="192"/>
      <c r="QF462" s="192"/>
      <c r="QG462" s="192"/>
      <c r="QH462" s="192"/>
      <c r="QI462" s="192"/>
      <c r="QJ462" s="192"/>
      <c r="QK462" s="192"/>
      <c r="QL462" s="192"/>
      <c r="QM462" s="192"/>
      <c r="QN462" s="192"/>
      <c r="QO462" s="192"/>
      <c r="QP462" s="192"/>
      <c r="QQ462" s="192"/>
      <c r="QR462" s="192"/>
      <c r="QS462" s="192"/>
      <c r="QT462" s="192"/>
      <c r="QU462" s="192"/>
      <c r="QV462" s="192"/>
      <c r="QW462" s="192"/>
      <c r="QX462" s="192"/>
      <c r="QY462" s="192"/>
      <c r="QZ462" s="192"/>
      <c r="RA462" s="192"/>
      <c r="RB462" s="192"/>
      <c r="RC462" s="192"/>
      <c r="RD462" s="192"/>
      <c r="RE462" s="192"/>
      <c r="RF462" s="192"/>
      <c r="RG462" s="192"/>
      <c r="RH462" s="192"/>
      <c r="RI462" s="192"/>
      <c r="RJ462" s="192"/>
      <c r="RK462" s="192"/>
      <c r="RL462" s="192"/>
      <c r="RM462" s="192"/>
      <c r="RN462" s="192"/>
      <c r="RO462" s="192"/>
      <c r="RP462" s="192"/>
      <c r="RQ462" s="192"/>
      <c r="RR462" s="192"/>
      <c r="RS462" s="192"/>
      <c r="RT462" s="192"/>
      <c r="RU462" s="192"/>
      <c r="RV462" s="192"/>
      <c r="RW462" s="192"/>
      <c r="RX462" s="192"/>
      <c r="RY462" s="192"/>
      <c r="RZ462" s="192"/>
      <c r="SA462" s="192"/>
      <c r="SB462" s="192"/>
      <c r="SC462" s="192"/>
      <c r="SD462" s="192"/>
      <c r="SE462" s="192"/>
      <c r="SF462" s="192"/>
      <c r="SG462" s="192"/>
      <c r="SH462" s="192"/>
      <c r="SI462" s="192"/>
      <c r="SJ462" s="192"/>
      <c r="SK462" s="192"/>
      <c r="SL462" s="192"/>
      <c r="SM462" s="192"/>
      <c r="SN462" s="192"/>
      <c r="SO462" s="192"/>
      <c r="SP462" s="192"/>
      <c r="SQ462" s="192"/>
      <c r="SR462" s="192"/>
      <c r="SS462" s="192"/>
      <c r="ST462" s="192"/>
      <c r="SU462" s="192"/>
      <c r="SV462" s="192"/>
      <c r="SW462" s="192"/>
      <c r="SX462" s="192"/>
      <c r="SY462" s="192"/>
      <c r="SZ462" s="192"/>
      <c r="TA462" s="192"/>
      <c r="TB462" s="192"/>
      <c r="TC462" s="192"/>
      <c r="TD462" s="192"/>
      <c r="TE462" s="192"/>
      <c r="TF462" s="192"/>
      <c r="TG462" s="192"/>
      <c r="TH462" s="192"/>
      <c r="TI462" s="192"/>
      <c r="TJ462" s="192"/>
      <c r="TK462" s="192"/>
      <c r="TL462" s="192"/>
      <c r="TM462" s="192"/>
      <c r="TN462" s="192"/>
      <c r="TO462" s="192"/>
      <c r="TP462" s="192"/>
      <c r="TQ462" s="192"/>
      <c r="TR462" s="192"/>
      <c r="TS462" s="192"/>
      <c r="TT462" s="192"/>
      <c r="TU462" s="192"/>
      <c r="TV462" s="192"/>
      <c r="TW462" s="192"/>
      <c r="TX462" s="192"/>
      <c r="TY462" s="192"/>
      <c r="TZ462" s="192"/>
      <c r="UA462" s="192"/>
      <c r="UB462" s="192"/>
      <c r="UC462" s="192"/>
      <c r="UD462" s="192"/>
      <c r="UE462" s="192"/>
      <c r="UF462" s="192"/>
      <c r="UG462" s="192"/>
      <c r="UH462" s="192"/>
      <c r="UI462" s="192"/>
      <c r="UJ462" s="192"/>
      <c r="UK462" s="192"/>
      <c r="UL462" s="192"/>
      <c r="UM462" s="192"/>
      <c r="UN462" s="192"/>
      <c r="UO462" s="192"/>
      <c r="UP462" s="192"/>
      <c r="UQ462" s="192"/>
      <c r="UR462" s="192"/>
      <c r="US462" s="192"/>
      <c r="UT462" s="192"/>
      <c r="UU462" s="192"/>
      <c r="UV462" s="192"/>
      <c r="UW462" s="192"/>
      <c r="UX462" s="192"/>
      <c r="UY462" s="192"/>
      <c r="UZ462" s="192"/>
      <c r="VA462" s="192"/>
      <c r="VB462" s="192"/>
      <c r="VC462" s="192"/>
      <c r="VD462" s="192"/>
      <c r="VE462" s="192"/>
      <c r="VF462" s="192"/>
      <c r="VG462" s="192"/>
      <c r="VH462" s="192"/>
      <c r="VI462" s="192"/>
      <c r="VJ462" s="192"/>
      <c r="VK462" s="192"/>
      <c r="VL462" s="192"/>
      <c r="VM462" s="192"/>
      <c r="VN462" s="192"/>
      <c r="VO462" s="192"/>
      <c r="VP462" s="192"/>
      <c r="VQ462" s="192"/>
      <c r="VR462" s="192"/>
      <c r="VS462" s="192"/>
      <c r="VT462" s="192"/>
      <c r="VU462" s="192"/>
      <c r="VV462" s="192"/>
      <c r="VW462" s="192"/>
      <c r="VX462" s="192"/>
      <c r="VY462" s="192"/>
      <c r="VZ462" s="192"/>
      <c r="WA462" s="192"/>
      <c r="WB462" s="192"/>
      <c r="WC462" s="192"/>
      <c r="WD462" s="192"/>
      <c r="WE462" s="192"/>
      <c r="WF462" s="192"/>
      <c r="WG462" s="192"/>
      <c r="WH462" s="192"/>
      <c r="WI462" s="192"/>
      <c r="WJ462" s="192"/>
      <c r="WK462" s="192"/>
      <c r="WL462" s="192"/>
      <c r="WM462" s="192"/>
      <c r="WN462" s="192"/>
      <c r="WO462" s="192"/>
      <c r="WP462" s="192"/>
      <c r="WQ462" s="192"/>
      <c r="WR462" s="192"/>
      <c r="WS462" s="192"/>
      <c r="WT462" s="192"/>
      <c r="WU462" s="192"/>
      <c r="WV462" s="192"/>
      <c r="WW462" s="192"/>
      <c r="WX462" s="192"/>
      <c r="WY462" s="192"/>
      <c r="WZ462" s="192"/>
      <c r="XA462" s="192"/>
      <c r="XB462" s="192"/>
      <c r="XC462" s="192"/>
      <c r="XD462" s="192"/>
      <c r="XE462" s="192"/>
      <c r="XF462" s="192"/>
      <c r="XG462" s="192"/>
      <c r="XH462" s="192"/>
      <c r="XI462" s="192"/>
      <c r="XJ462" s="192"/>
      <c r="XK462" s="192"/>
      <c r="XL462" s="192"/>
      <c r="XM462" s="192"/>
      <c r="XN462" s="192"/>
      <c r="XO462" s="192"/>
      <c r="XP462" s="192"/>
      <c r="XQ462" s="192"/>
      <c r="XR462" s="192"/>
      <c r="XS462" s="192"/>
      <c r="XT462" s="192"/>
      <c r="XU462" s="192"/>
      <c r="XV462" s="192"/>
      <c r="XW462" s="192"/>
      <c r="XX462" s="192"/>
      <c r="XY462" s="192"/>
      <c r="XZ462" s="192"/>
      <c r="YA462" s="192"/>
      <c r="YB462" s="192"/>
      <c r="YC462" s="192"/>
      <c r="YD462" s="192"/>
      <c r="YE462" s="192"/>
      <c r="YF462" s="192"/>
      <c r="YG462" s="192"/>
      <c r="YH462" s="192"/>
      <c r="YI462" s="192"/>
      <c r="YJ462" s="192"/>
      <c r="YK462" s="192"/>
      <c r="YL462" s="192"/>
      <c r="YM462" s="192"/>
      <c r="YN462" s="192"/>
      <c r="YO462" s="192"/>
      <c r="YP462" s="192"/>
      <c r="YQ462" s="192"/>
      <c r="YR462" s="192"/>
      <c r="YS462" s="192"/>
      <c r="YT462" s="192"/>
      <c r="YU462" s="192"/>
      <c r="YV462" s="192"/>
      <c r="YW462" s="192"/>
      <c r="YX462" s="192"/>
      <c r="YY462" s="192"/>
      <c r="YZ462" s="192"/>
      <c r="ZA462" s="192"/>
      <c r="ZB462" s="192"/>
      <c r="ZC462" s="192"/>
      <c r="ZD462" s="192"/>
      <c r="ZE462" s="192"/>
      <c r="ZF462" s="192"/>
      <c r="ZG462" s="192"/>
      <c r="ZH462" s="192"/>
      <c r="ZI462" s="192"/>
      <c r="ZJ462" s="192"/>
      <c r="ZK462" s="192"/>
      <c r="ZL462" s="192"/>
      <c r="ZM462" s="192"/>
      <c r="ZN462" s="192"/>
      <c r="ZO462" s="192"/>
      <c r="ZP462" s="192"/>
      <c r="ZQ462" s="192"/>
      <c r="ZR462" s="192"/>
      <c r="ZS462" s="192"/>
      <c r="ZT462" s="192"/>
      <c r="ZU462" s="192"/>
      <c r="ZV462" s="192"/>
      <c r="ZW462" s="192"/>
      <c r="ZX462" s="192"/>
      <c r="ZY462" s="192"/>
      <c r="ZZ462" s="192"/>
      <c r="AAA462" s="192"/>
      <c r="AAB462" s="192"/>
      <c r="AAC462" s="192"/>
      <c r="AAD462" s="192"/>
      <c r="AAE462" s="192"/>
      <c r="AAF462" s="192"/>
      <c r="AAG462" s="192"/>
      <c r="AAH462" s="192"/>
      <c r="AAI462" s="192"/>
      <c r="AAJ462" s="192"/>
      <c r="AAK462" s="192"/>
      <c r="AAL462" s="192"/>
      <c r="AAM462" s="192"/>
      <c r="AAN462" s="192"/>
      <c r="AAO462" s="192"/>
      <c r="AAP462" s="192"/>
      <c r="AAQ462" s="192"/>
      <c r="AAR462" s="192"/>
      <c r="AAS462" s="192"/>
      <c r="AAT462" s="192"/>
      <c r="AAU462" s="192"/>
      <c r="AAV462" s="192"/>
      <c r="AAW462" s="192"/>
      <c r="AAX462" s="192"/>
      <c r="AAY462" s="192"/>
      <c r="AAZ462" s="192"/>
      <c r="ABA462" s="192"/>
      <c r="ABB462" s="192"/>
      <c r="ABC462" s="192"/>
      <c r="ABD462" s="192"/>
      <c r="ABE462" s="192"/>
      <c r="ABF462" s="192"/>
      <c r="ABG462" s="192"/>
      <c r="ABH462" s="192"/>
      <c r="ABI462" s="192"/>
      <c r="ABJ462" s="192"/>
      <c r="ABK462" s="192"/>
      <c r="ABL462" s="192"/>
      <c r="ABM462" s="192"/>
      <c r="ABN462" s="192"/>
      <c r="ABO462" s="192"/>
      <c r="ABP462" s="192"/>
      <c r="ABQ462" s="192"/>
      <c r="ABR462" s="192"/>
      <c r="ABS462" s="192"/>
      <c r="ABT462" s="192"/>
      <c r="ABU462" s="192"/>
      <c r="ABV462" s="192"/>
      <c r="ABW462" s="192"/>
      <c r="ABX462" s="192"/>
      <c r="ABY462" s="192"/>
      <c r="ABZ462" s="192"/>
      <c r="ACA462" s="192"/>
      <c r="ACB462" s="192"/>
      <c r="ACC462" s="192"/>
      <c r="ACD462" s="192"/>
      <c r="ACE462" s="192"/>
      <c r="ACF462" s="192"/>
      <c r="ACG462" s="192"/>
      <c r="ACH462" s="192"/>
      <c r="ACI462" s="192"/>
      <c r="ACJ462" s="192"/>
      <c r="ACK462" s="192"/>
      <c r="ACL462" s="192"/>
      <c r="ACM462" s="192"/>
      <c r="ACN462" s="192"/>
      <c r="ACO462" s="192"/>
      <c r="ACP462" s="192"/>
      <c r="ACQ462" s="192"/>
      <c r="ACR462" s="192"/>
      <c r="ACS462" s="192"/>
      <c r="ACT462" s="192"/>
      <c r="ACU462" s="192"/>
      <c r="ACV462" s="192"/>
      <c r="ACW462" s="192"/>
      <c r="ACX462" s="192"/>
      <c r="ACY462" s="192"/>
      <c r="ACZ462" s="192"/>
      <c r="ADA462" s="192"/>
      <c r="ADB462" s="192"/>
      <c r="ADC462" s="192"/>
      <c r="ADD462" s="192"/>
      <c r="ADE462" s="192"/>
      <c r="ADF462" s="192"/>
      <c r="ADG462" s="192"/>
      <c r="ADH462" s="192"/>
      <c r="ADI462" s="192"/>
      <c r="ADJ462" s="192"/>
      <c r="ADK462" s="192"/>
      <c r="ADL462" s="192"/>
      <c r="ADM462" s="192"/>
      <c r="ADN462" s="192"/>
      <c r="ADO462" s="192"/>
      <c r="ADP462" s="192"/>
      <c r="ADQ462" s="192"/>
      <c r="ADR462" s="192"/>
      <c r="ADS462" s="192"/>
      <c r="ADT462" s="192"/>
      <c r="ADU462" s="192"/>
      <c r="ADV462" s="192"/>
      <c r="ADW462" s="192"/>
      <c r="ADX462" s="192"/>
      <c r="ADY462" s="192"/>
      <c r="ADZ462" s="192"/>
      <c r="AEA462" s="192"/>
      <c r="AEB462" s="192"/>
      <c r="AEC462" s="192"/>
      <c r="AED462" s="192"/>
      <c r="AEE462" s="192"/>
      <c r="AEF462" s="192"/>
      <c r="AEG462" s="192"/>
      <c r="AEH462" s="192"/>
      <c r="AEI462" s="192"/>
      <c r="AEJ462" s="192"/>
      <c r="AEK462" s="192"/>
      <c r="AEL462" s="192"/>
      <c r="AEM462" s="192"/>
      <c r="AEN462" s="192"/>
      <c r="AEO462" s="192"/>
      <c r="AEP462" s="192"/>
      <c r="AEQ462" s="192"/>
      <c r="AER462" s="192"/>
      <c r="AES462" s="192"/>
      <c r="AET462" s="192"/>
      <c r="AEU462" s="192"/>
      <c r="AEV462" s="192"/>
      <c r="AEW462" s="192"/>
      <c r="AEX462" s="192"/>
      <c r="AEY462" s="192"/>
      <c r="AEZ462" s="192"/>
      <c r="AFA462" s="192"/>
      <c r="AFB462" s="192"/>
      <c r="AFC462" s="192"/>
      <c r="AFD462" s="192"/>
      <c r="AFE462" s="192"/>
      <c r="AFF462" s="192"/>
      <c r="AFG462" s="192"/>
      <c r="AFH462" s="192"/>
      <c r="AFI462" s="192"/>
      <c r="AFJ462" s="192"/>
      <c r="AFK462" s="192"/>
      <c r="AFL462" s="192"/>
      <c r="AFM462" s="192"/>
      <c r="AFN462" s="192"/>
      <c r="AFO462" s="192"/>
      <c r="AFP462" s="192"/>
      <c r="AFQ462" s="192"/>
      <c r="AFR462" s="192"/>
      <c r="AFS462" s="192"/>
      <c r="AFT462" s="192"/>
      <c r="AFU462" s="192"/>
      <c r="AFV462" s="192"/>
      <c r="AFW462" s="192"/>
      <c r="AFX462" s="192"/>
      <c r="AFY462" s="192"/>
      <c r="AFZ462" s="192"/>
      <c r="AGA462" s="192"/>
      <c r="AGB462" s="192"/>
      <c r="AGC462" s="192"/>
      <c r="AGD462" s="192"/>
      <c r="AGE462" s="192"/>
      <c r="AGF462" s="192"/>
      <c r="AGG462" s="192"/>
      <c r="AGH462" s="192"/>
      <c r="AGI462" s="192"/>
      <c r="AGJ462" s="192"/>
      <c r="AGK462" s="192"/>
      <c r="AGL462" s="192"/>
      <c r="AGM462" s="192"/>
      <c r="AGN462" s="192"/>
      <c r="AGO462" s="192"/>
      <c r="AGP462" s="192"/>
      <c r="AGQ462" s="192"/>
      <c r="AGR462" s="192"/>
      <c r="AGS462" s="192"/>
      <c r="AGT462" s="192"/>
      <c r="AGU462" s="192"/>
      <c r="AGV462" s="192"/>
      <c r="AGW462" s="192"/>
      <c r="AGX462" s="192"/>
      <c r="AGY462" s="192"/>
      <c r="AGZ462" s="192"/>
      <c r="AHA462" s="192"/>
      <c r="AHB462" s="192"/>
      <c r="AHC462" s="192"/>
      <c r="AHD462" s="192"/>
      <c r="AHE462" s="192"/>
      <c r="AHF462" s="192"/>
      <c r="AHG462" s="192"/>
      <c r="AHH462" s="192"/>
      <c r="AHI462" s="192"/>
      <c r="AHJ462" s="192"/>
      <c r="AHK462" s="192"/>
      <c r="AHL462" s="192"/>
      <c r="AHM462" s="192"/>
      <c r="AHN462" s="192"/>
      <c r="AHO462" s="192"/>
      <c r="AHP462" s="192"/>
      <c r="AHQ462" s="192"/>
      <c r="AHR462" s="192"/>
      <c r="AHS462" s="192"/>
      <c r="AHT462" s="192"/>
      <c r="AHU462" s="192"/>
      <c r="AHV462" s="192"/>
      <c r="AHW462" s="192"/>
      <c r="AHX462" s="192"/>
      <c r="AHY462" s="192"/>
      <c r="AHZ462" s="192"/>
      <c r="AIA462" s="192"/>
      <c r="AIB462" s="192"/>
      <c r="AIC462" s="192"/>
      <c r="AID462" s="192"/>
      <c r="AIE462" s="192"/>
      <c r="AIF462" s="192"/>
      <c r="AIG462" s="192"/>
      <c r="AIH462" s="192"/>
      <c r="AII462" s="192"/>
      <c r="AIJ462" s="192"/>
      <c r="AIK462" s="192"/>
      <c r="AIL462" s="192"/>
      <c r="AIM462" s="192"/>
      <c r="AIN462" s="192"/>
      <c r="AIO462" s="192"/>
      <c r="AIP462" s="192"/>
      <c r="AIQ462" s="192"/>
      <c r="AIR462" s="192"/>
      <c r="AIS462" s="192"/>
      <c r="AIT462" s="192"/>
      <c r="AIU462" s="192"/>
      <c r="AIV462" s="192"/>
      <c r="AIW462" s="192"/>
      <c r="AIX462" s="192"/>
      <c r="AIY462" s="192"/>
      <c r="AIZ462" s="192"/>
      <c r="AJA462" s="192"/>
      <c r="AJB462" s="192"/>
      <c r="AJC462" s="192"/>
      <c r="AJD462" s="192"/>
      <c r="AJE462" s="192"/>
      <c r="AJF462" s="192"/>
      <c r="AJG462" s="192"/>
      <c r="AJH462" s="192"/>
      <c r="AJI462" s="192"/>
      <c r="AJJ462" s="192"/>
      <c r="AJK462" s="192"/>
      <c r="AJL462" s="192"/>
      <c r="AJM462" s="192"/>
      <c r="AJN462" s="192"/>
      <c r="AJO462" s="192"/>
      <c r="AJP462" s="192"/>
      <c r="AJQ462" s="192"/>
      <c r="AJR462" s="192"/>
      <c r="AJS462" s="192"/>
      <c r="AJT462" s="192"/>
      <c r="AJU462" s="192"/>
      <c r="AJV462" s="192"/>
      <c r="AJW462" s="192"/>
      <c r="AJX462" s="192"/>
      <c r="AJY462" s="192"/>
      <c r="AJZ462" s="192"/>
      <c r="AKA462" s="192"/>
      <c r="AKB462" s="192"/>
      <c r="AKC462" s="192"/>
      <c r="AKD462" s="192"/>
      <c r="AKE462" s="192"/>
      <c r="AKF462" s="192"/>
      <c r="AKG462" s="192"/>
      <c r="AKH462" s="192"/>
      <c r="AKI462" s="192"/>
      <c r="AKJ462" s="192"/>
      <c r="AKK462" s="192"/>
      <c r="AKL462" s="192"/>
      <c r="AKM462" s="192"/>
      <c r="AKN462" s="192"/>
      <c r="AKO462" s="192"/>
      <c r="AKP462" s="192"/>
      <c r="AKQ462" s="192"/>
      <c r="AKR462" s="192"/>
      <c r="AKS462" s="192"/>
      <c r="AKT462" s="192"/>
      <c r="AKU462" s="192"/>
      <c r="AKV462" s="192"/>
      <c r="AKW462" s="192"/>
      <c r="AKX462" s="192"/>
      <c r="AKY462" s="192"/>
      <c r="AKZ462" s="192"/>
      <c r="ALA462" s="192"/>
      <c r="ALB462" s="192"/>
      <c r="ALC462" s="192"/>
      <c r="ALD462" s="192"/>
      <c r="ALE462" s="192"/>
      <c r="ALF462" s="192"/>
      <c r="ALG462" s="192"/>
      <c r="ALH462" s="192"/>
      <c r="ALI462" s="192"/>
      <c r="ALJ462" s="192"/>
      <c r="ALK462" s="192"/>
      <c r="ALL462" s="192"/>
      <c r="ALM462" s="192"/>
      <c r="ALN462" s="192"/>
      <c r="ALO462" s="192"/>
      <c r="ALP462" s="192"/>
      <c r="ALQ462" s="192"/>
      <c r="ALR462" s="192"/>
      <c r="ALS462" s="192"/>
      <c r="ALT462" s="192"/>
      <c r="ALU462" s="192"/>
      <c r="ALV462" s="192"/>
      <c r="ALW462" s="192"/>
      <c r="ALX462" s="192"/>
      <c r="ALY462" s="192"/>
      <c r="ALZ462" s="192"/>
      <c r="AMA462" s="192"/>
      <c r="AMB462" s="192"/>
      <c r="AMC462" s="192"/>
      <c r="AMD462" s="192"/>
      <c r="AME462" s="192"/>
      <c r="AMF462" s="192"/>
      <c r="AMG462" s="192"/>
      <c r="AMH462" s="192"/>
      <c r="AMI462" s="192"/>
      <c r="AMJ462" s="192"/>
      <c r="AMK462" s="192"/>
      <c r="AML462" s="192"/>
    </row>
    <row r="463" spans="2:1026" s="192" customFormat="1" ht="15.75" x14ac:dyDescent="0.25">
      <c r="J463" s="24"/>
      <c r="L463" s="46"/>
      <c r="M463" s="24"/>
      <c r="O463" s="46"/>
      <c r="P463" s="47"/>
      <c r="Q463" s="46"/>
      <c r="R463" s="46"/>
      <c r="S463" s="48"/>
      <c r="T463" s="24"/>
      <c r="U463" s="46"/>
      <c r="V463" s="48"/>
      <c r="W463" s="24"/>
      <c r="X463" s="46"/>
      <c r="Y463" s="48"/>
      <c r="Z463" s="46"/>
      <c r="AA463" s="46"/>
      <c r="AB463" s="48"/>
      <c r="AC463" s="48"/>
      <c r="AD463" s="46"/>
    </row>
    <row r="465" spans="2:1026" ht="39.950000000000003" customHeight="1" x14ac:dyDescent="0.25">
      <c r="C465" s="187" t="s">
        <v>270</v>
      </c>
      <c r="D465" s="187" t="s">
        <v>271</v>
      </c>
      <c r="E465" s="143"/>
      <c r="F465" s="274" t="s">
        <v>272</v>
      </c>
      <c r="G465" s="274"/>
      <c r="H465" s="274"/>
      <c r="I465" s="274"/>
      <c r="J465" s="110"/>
      <c r="K465" s="144"/>
      <c r="L465" s="18"/>
      <c r="M465" s="19"/>
      <c r="N465" s="21"/>
      <c r="P465" s="19"/>
      <c r="Q465" s="22"/>
      <c r="R465" s="20"/>
      <c r="S465" s="19"/>
      <c r="T465" s="22"/>
      <c r="U465" s="20"/>
      <c r="V465" s="19"/>
      <c r="W465" s="22"/>
      <c r="Y465" s="19"/>
      <c r="Z465" s="22"/>
      <c r="AA465" s="22"/>
      <c r="AB465" s="19"/>
      <c r="AC465" s="18"/>
      <c r="AD465" s="18"/>
    </row>
    <row r="466" spans="2:1026" s="192" customFormat="1" ht="35.1" customHeight="1" x14ac:dyDescent="0.25">
      <c r="C466" s="145" t="s">
        <v>273</v>
      </c>
      <c r="D466" s="146">
        <f>E475</f>
        <v>0.221</v>
      </c>
      <c r="H466" s="24"/>
      <c r="K466" s="147"/>
      <c r="M466" s="46"/>
      <c r="N466" s="47"/>
      <c r="O466" s="46"/>
      <c r="P466" s="46"/>
      <c r="Q466" s="48"/>
      <c r="R466" s="24"/>
      <c r="S466" s="46"/>
      <c r="T466" s="48"/>
      <c r="U466" s="24"/>
      <c r="V466" s="46"/>
      <c r="W466" s="48"/>
      <c r="X466" s="46"/>
      <c r="Y466" s="46"/>
      <c r="Z466" s="48"/>
      <c r="AA466" s="48"/>
      <c r="AB466" s="46"/>
    </row>
    <row r="467" spans="2:1026" s="192" customFormat="1" ht="35.1" customHeight="1" x14ac:dyDescent="0.25">
      <c r="C467" s="148" t="s">
        <v>274</v>
      </c>
      <c r="D467" s="85" t="s">
        <v>275</v>
      </c>
      <c r="H467" s="24"/>
      <c r="K467" s="147"/>
      <c r="M467" s="46"/>
      <c r="N467" s="47"/>
      <c r="O467" s="46"/>
      <c r="P467" s="46"/>
      <c r="Q467" s="48"/>
      <c r="R467" s="24"/>
      <c r="S467" s="46"/>
      <c r="T467" s="48"/>
      <c r="U467" s="24"/>
      <c r="V467" s="46"/>
      <c r="W467" s="48"/>
      <c r="X467" s="46"/>
      <c r="Y467" s="46"/>
      <c r="Z467" s="48"/>
      <c r="AA467" s="48"/>
      <c r="AB467" s="46"/>
    </row>
    <row r="468" spans="2:1026" s="192" customFormat="1" ht="50.25" customHeight="1" x14ac:dyDescent="0.25">
      <c r="C468" s="148" t="s">
        <v>276</v>
      </c>
      <c r="D468" s="85" t="s">
        <v>275</v>
      </c>
      <c r="H468" s="24"/>
      <c r="K468" s="147"/>
      <c r="M468" s="46"/>
      <c r="N468" s="47"/>
      <c r="O468" s="46"/>
      <c r="P468" s="46"/>
      <c r="Q468" s="48"/>
      <c r="R468" s="24"/>
      <c r="S468" s="46"/>
      <c r="T468" s="48"/>
      <c r="U468" s="24"/>
      <c r="V468" s="46"/>
      <c r="W468" s="48"/>
      <c r="X468" s="46"/>
      <c r="Y468" s="46"/>
      <c r="Z468" s="48"/>
      <c r="AA468" s="48"/>
      <c r="AB468" s="46"/>
    </row>
    <row r="469" spans="2:1026" s="192" customFormat="1" ht="36.75" customHeight="1" x14ac:dyDescent="0.25">
      <c r="C469" s="149"/>
      <c r="D469" s="50"/>
      <c r="E469" s="50"/>
      <c r="F469" s="50"/>
      <c r="G469" s="150"/>
      <c r="H469" s="24"/>
      <c r="K469" s="147"/>
      <c r="M469" s="46"/>
      <c r="N469" s="47"/>
      <c r="O469" s="46"/>
      <c r="P469" s="46"/>
      <c r="Q469" s="48"/>
      <c r="R469" s="24"/>
      <c r="S469" s="46"/>
      <c r="T469" s="48"/>
      <c r="U469" s="24"/>
      <c r="V469" s="46"/>
      <c r="W469" s="48"/>
      <c r="X469" s="46"/>
      <c r="Y469" s="46"/>
      <c r="Z469" s="48"/>
      <c r="AA469" s="48"/>
      <c r="AB469" s="46"/>
    </row>
    <row r="470" spans="2:1026" s="192" customFormat="1" ht="36.75" customHeight="1" x14ac:dyDescent="0.25">
      <c r="C470" s="149"/>
      <c r="D470" s="50"/>
      <c r="E470" s="50"/>
      <c r="F470" s="50"/>
      <c r="G470" s="150"/>
      <c r="H470" s="24"/>
      <c r="K470" s="147"/>
      <c r="M470" s="46"/>
      <c r="N470" s="47"/>
      <c r="O470" s="46"/>
      <c r="P470" s="46"/>
      <c r="Q470" s="48"/>
      <c r="R470" s="24"/>
      <c r="S470" s="46"/>
      <c r="T470" s="48"/>
      <c r="U470" s="24"/>
      <c r="V470" s="46"/>
      <c r="W470" s="48"/>
      <c r="X470" s="46"/>
      <c r="Y470" s="46"/>
      <c r="Z470" s="48"/>
      <c r="AA470" s="48"/>
      <c r="AB470" s="46"/>
    </row>
    <row r="471" spans="2:1026" s="192" customFormat="1" ht="36.75" customHeight="1" x14ac:dyDescent="0.25">
      <c r="C471" s="149"/>
      <c r="D471" s="50"/>
      <c r="E471" s="50"/>
      <c r="F471" s="50"/>
      <c r="G471" s="150"/>
      <c r="H471" s="24"/>
      <c r="K471" s="147"/>
      <c r="M471" s="46"/>
      <c r="N471" s="47"/>
      <c r="O471" s="46"/>
      <c r="P471" s="46"/>
      <c r="Q471" s="48"/>
      <c r="R471" s="24"/>
      <c r="S471" s="46"/>
      <c r="T471" s="48"/>
      <c r="U471" s="24"/>
      <c r="V471" s="46"/>
      <c r="W471" s="48"/>
      <c r="X471" s="46"/>
      <c r="Y471" s="46"/>
      <c r="Z471" s="48"/>
      <c r="AA471" s="48"/>
      <c r="AB471" s="46"/>
    </row>
    <row r="472" spans="2:1026" s="74" customFormat="1" ht="35.1" customHeight="1" x14ac:dyDescent="0.25">
      <c r="C472" s="276" t="s">
        <v>277</v>
      </c>
      <c r="D472" s="276"/>
      <c r="I472" s="77"/>
      <c r="J472" s="81"/>
      <c r="L472" s="76"/>
      <c r="M472" s="75"/>
      <c r="O472" s="76"/>
      <c r="P472" s="129"/>
      <c r="Q472" s="76"/>
      <c r="R472" s="76"/>
      <c r="S472" s="82"/>
      <c r="T472" s="75"/>
      <c r="U472" s="76"/>
      <c r="V472" s="82"/>
      <c r="W472" s="75"/>
      <c r="X472" s="76"/>
      <c r="Y472" s="82"/>
      <c r="Z472" s="76"/>
      <c r="AA472" s="76"/>
      <c r="AB472" s="82"/>
      <c r="AC472" s="82"/>
      <c r="AD472" s="76"/>
      <c r="AO472" s="192"/>
      <c r="AP472" s="192"/>
      <c r="AQ472" s="192"/>
      <c r="AR472" s="192"/>
      <c r="AS472" s="192"/>
      <c r="AT472" s="192"/>
      <c r="AU472" s="192"/>
      <c r="AV472" s="192"/>
      <c r="AW472" s="192"/>
      <c r="AX472" s="192"/>
      <c r="AY472" s="192"/>
      <c r="AZ472" s="192"/>
      <c r="BA472" s="192"/>
      <c r="BB472" s="192"/>
      <c r="BC472" s="192"/>
      <c r="BD472" s="192"/>
      <c r="BE472" s="192"/>
      <c r="BF472" s="192"/>
      <c r="BG472" s="192"/>
      <c r="BH472" s="192"/>
      <c r="BI472" s="192"/>
      <c r="BJ472" s="192"/>
      <c r="BK472" s="192"/>
      <c r="BL472" s="192"/>
      <c r="BM472" s="192"/>
      <c r="BN472" s="192"/>
      <c r="BO472" s="192"/>
      <c r="BP472" s="192"/>
      <c r="BQ472" s="192"/>
      <c r="BR472" s="192"/>
      <c r="BS472" s="192"/>
      <c r="BT472" s="192"/>
      <c r="BU472" s="192"/>
      <c r="BV472" s="192"/>
      <c r="BW472" s="192"/>
      <c r="BX472" s="192"/>
      <c r="BY472" s="192"/>
      <c r="BZ472" s="192"/>
      <c r="CA472" s="192"/>
      <c r="CB472" s="192"/>
      <c r="CC472" s="192"/>
      <c r="CD472" s="192"/>
      <c r="CE472" s="192"/>
      <c r="CF472" s="192"/>
      <c r="CG472" s="192"/>
      <c r="CH472" s="192"/>
      <c r="CI472" s="192"/>
      <c r="CJ472" s="192"/>
      <c r="CK472" s="192"/>
      <c r="CL472" s="192"/>
      <c r="CM472" s="192"/>
      <c r="CN472" s="192"/>
      <c r="CO472" s="192"/>
      <c r="CP472" s="192"/>
      <c r="CQ472" s="192"/>
      <c r="CR472" s="192"/>
      <c r="CS472" s="192"/>
      <c r="CT472" s="192"/>
      <c r="CU472" s="192"/>
      <c r="CV472" s="192"/>
      <c r="CW472" s="192"/>
      <c r="CX472" s="192"/>
      <c r="CY472" s="192"/>
      <c r="CZ472" s="192"/>
      <c r="DA472" s="192"/>
      <c r="DB472" s="192"/>
      <c r="DC472" s="192"/>
      <c r="DD472" s="192"/>
      <c r="DE472" s="192"/>
      <c r="DF472" s="192"/>
      <c r="DG472" s="192"/>
      <c r="DH472" s="192"/>
      <c r="DI472" s="192"/>
      <c r="DJ472" s="192"/>
      <c r="DK472" s="192"/>
      <c r="DL472" s="192"/>
      <c r="DM472" s="192"/>
      <c r="DN472" s="192"/>
      <c r="DO472" s="192"/>
      <c r="DP472" s="192"/>
      <c r="DQ472" s="192"/>
      <c r="DR472" s="192"/>
      <c r="DS472" s="192"/>
      <c r="DT472" s="192"/>
      <c r="DU472" s="192"/>
      <c r="DV472" s="192"/>
      <c r="DW472" s="192"/>
      <c r="DX472" s="192"/>
      <c r="DY472" s="192"/>
      <c r="DZ472" s="192"/>
      <c r="EA472" s="192"/>
      <c r="EB472" s="192"/>
      <c r="EC472" s="192"/>
      <c r="ED472" s="192"/>
      <c r="EE472" s="192"/>
      <c r="EF472" s="192"/>
      <c r="EG472" s="192"/>
      <c r="EH472" s="192"/>
      <c r="EI472" s="192"/>
      <c r="EJ472" s="192"/>
      <c r="EK472" s="192"/>
      <c r="EL472" s="192"/>
      <c r="EM472" s="192"/>
      <c r="EN472" s="192"/>
      <c r="EO472" s="192"/>
      <c r="EP472" s="192"/>
      <c r="EQ472" s="192"/>
      <c r="ER472" s="192"/>
      <c r="ES472" s="192"/>
      <c r="ET472" s="192"/>
      <c r="EU472" s="192"/>
      <c r="EV472" s="192"/>
      <c r="EW472" s="192"/>
      <c r="EX472" s="192"/>
      <c r="EY472" s="192"/>
      <c r="EZ472" s="192"/>
      <c r="FA472" s="192"/>
      <c r="FB472" s="192"/>
      <c r="FC472" s="192"/>
      <c r="FD472" s="192"/>
      <c r="FE472" s="192"/>
      <c r="FF472" s="192"/>
      <c r="FG472" s="192"/>
      <c r="FH472" s="192"/>
      <c r="FI472" s="192"/>
      <c r="FJ472" s="192"/>
      <c r="FK472" s="192"/>
      <c r="FL472" s="192"/>
      <c r="FM472" s="192"/>
      <c r="FN472" s="192"/>
      <c r="FO472" s="192"/>
      <c r="FP472" s="192"/>
      <c r="FQ472" s="192"/>
      <c r="FR472" s="192"/>
      <c r="FS472" s="192"/>
      <c r="FT472" s="192"/>
      <c r="FU472" s="192"/>
      <c r="FV472" s="192"/>
      <c r="FW472" s="192"/>
      <c r="FX472" s="192"/>
      <c r="FY472" s="192"/>
      <c r="FZ472" s="192"/>
      <c r="GA472" s="192"/>
      <c r="GB472" s="192"/>
      <c r="GC472" s="192"/>
      <c r="GD472" s="192"/>
      <c r="GE472" s="192"/>
      <c r="GF472" s="192"/>
      <c r="GG472" s="192"/>
      <c r="GH472" s="192"/>
      <c r="GI472" s="192"/>
      <c r="GJ472" s="192"/>
      <c r="GK472" s="192"/>
      <c r="GL472" s="192"/>
      <c r="GM472" s="192"/>
      <c r="GN472" s="192"/>
      <c r="GO472" s="192"/>
      <c r="GP472" s="192"/>
      <c r="GQ472" s="192"/>
      <c r="GR472" s="192"/>
      <c r="GS472" s="192"/>
      <c r="GT472" s="192"/>
      <c r="GU472" s="192"/>
      <c r="GV472" s="192"/>
      <c r="GW472" s="192"/>
      <c r="GX472" s="192"/>
      <c r="GY472" s="192"/>
      <c r="GZ472" s="192"/>
      <c r="HA472" s="192"/>
      <c r="HB472" s="192"/>
      <c r="HC472" s="192"/>
      <c r="HD472" s="192"/>
      <c r="HE472" s="192"/>
      <c r="HF472" s="192"/>
      <c r="HG472" s="192"/>
      <c r="HH472" s="192"/>
      <c r="HI472" s="192"/>
      <c r="HJ472" s="192"/>
      <c r="HK472" s="192"/>
      <c r="HL472" s="192"/>
      <c r="HM472" s="192"/>
      <c r="HN472" s="192"/>
      <c r="HO472" s="192"/>
      <c r="HP472" s="192"/>
      <c r="HQ472" s="192"/>
      <c r="HR472" s="192"/>
      <c r="HS472" s="192"/>
      <c r="HT472" s="192"/>
      <c r="HU472" s="192"/>
      <c r="HV472" s="192"/>
      <c r="HW472" s="192"/>
      <c r="HX472" s="192"/>
      <c r="HY472" s="192"/>
      <c r="HZ472" s="192"/>
      <c r="IA472" s="192"/>
      <c r="IB472" s="192"/>
      <c r="IC472" s="192"/>
      <c r="ID472" s="192"/>
      <c r="IE472" s="192"/>
      <c r="IF472" s="192"/>
      <c r="IG472" s="192"/>
      <c r="IH472" s="192"/>
      <c r="II472" s="192"/>
      <c r="IJ472" s="192"/>
      <c r="IK472" s="192"/>
      <c r="IL472" s="192"/>
      <c r="IM472" s="192"/>
      <c r="IN472" s="192"/>
      <c r="IO472" s="192"/>
      <c r="IP472" s="192"/>
      <c r="IQ472" s="192"/>
      <c r="IR472" s="192"/>
      <c r="IS472" s="192"/>
      <c r="IT472" s="192"/>
      <c r="IU472" s="192"/>
      <c r="IV472" s="192"/>
      <c r="IW472" s="192"/>
      <c r="IX472" s="192"/>
      <c r="IY472" s="192"/>
      <c r="IZ472" s="192"/>
      <c r="JA472" s="192"/>
      <c r="JB472" s="192"/>
      <c r="JC472" s="192"/>
      <c r="JD472" s="192"/>
      <c r="JE472" s="192"/>
      <c r="JF472" s="192"/>
      <c r="JG472" s="192"/>
      <c r="JH472" s="192"/>
      <c r="JI472" s="192"/>
      <c r="JJ472" s="192"/>
      <c r="JK472" s="192"/>
      <c r="JL472" s="192"/>
      <c r="JM472" s="192"/>
      <c r="JN472" s="192"/>
      <c r="JO472" s="192"/>
      <c r="JP472" s="192"/>
      <c r="JQ472" s="192"/>
      <c r="JR472" s="192"/>
      <c r="JS472" s="192"/>
      <c r="JT472" s="192"/>
      <c r="JU472" s="192"/>
      <c r="JV472" s="192"/>
      <c r="JW472" s="192"/>
      <c r="JX472" s="192"/>
      <c r="JY472" s="192"/>
      <c r="JZ472" s="192"/>
      <c r="KA472" s="192"/>
      <c r="KB472" s="192"/>
      <c r="KC472" s="192"/>
      <c r="KD472" s="192"/>
      <c r="KE472" s="192"/>
      <c r="KF472" s="192"/>
      <c r="KG472" s="192"/>
      <c r="KH472" s="192"/>
      <c r="KI472" s="192"/>
      <c r="KJ472" s="192"/>
      <c r="KK472" s="192"/>
      <c r="KL472" s="192"/>
      <c r="KM472" s="192"/>
      <c r="KN472" s="192"/>
      <c r="KO472" s="192"/>
      <c r="KP472" s="192"/>
      <c r="KQ472" s="192"/>
      <c r="KR472" s="192"/>
      <c r="KS472" s="192"/>
      <c r="KT472" s="192"/>
      <c r="KU472" s="192"/>
      <c r="KV472" s="192"/>
      <c r="KW472" s="192"/>
      <c r="KX472" s="192"/>
      <c r="KY472" s="192"/>
      <c r="KZ472" s="192"/>
      <c r="LA472" s="192"/>
      <c r="LB472" s="192"/>
      <c r="LC472" s="192"/>
      <c r="LD472" s="192"/>
      <c r="LE472" s="192"/>
      <c r="LF472" s="192"/>
      <c r="LG472" s="192"/>
      <c r="LH472" s="192"/>
      <c r="LI472" s="192"/>
      <c r="LJ472" s="192"/>
      <c r="LK472" s="192"/>
      <c r="LL472" s="192"/>
      <c r="LM472" s="192"/>
      <c r="LN472" s="192"/>
      <c r="LO472" s="192"/>
      <c r="LP472" s="192"/>
      <c r="LQ472" s="192"/>
      <c r="LR472" s="192"/>
      <c r="LS472" s="192"/>
      <c r="LT472" s="192"/>
      <c r="LU472" s="192"/>
      <c r="LV472" s="192"/>
      <c r="LW472" s="192"/>
      <c r="LX472" s="192"/>
      <c r="LY472" s="192"/>
      <c r="LZ472" s="192"/>
      <c r="MA472" s="192"/>
      <c r="MB472" s="192"/>
      <c r="MC472" s="192"/>
      <c r="MD472" s="192"/>
      <c r="ME472" s="192"/>
      <c r="MF472" s="192"/>
      <c r="MG472" s="192"/>
      <c r="MH472" s="192"/>
      <c r="MI472" s="192"/>
      <c r="MJ472" s="192"/>
      <c r="MK472" s="192"/>
      <c r="ML472" s="192"/>
      <c r="MM472" s="192"/>
      <c r="MN472" s="192"/>
      <c r="MO472" s="192"/>
      <c r="MP472" s="192"/>
      <c r="MQ472" s="192"/>
      <c r="MR472" s="192"/>
      <c r="MS472" s="192"/>
      <c r="MT472" s="192"/>
      <c r="MU472" s="192"/>
      <c r="MV472" s="192"/>
      <c r="MW472" s="192"/>
      <c r="MX472" s="192"/>
      <c r="MY472" s="192"/>
      <c r="MZ472" s="192"/>
      <c r="NA472" s="192"/>
      <c r="NB472" s="192"/>
      <c r="NC472" s="192"/>
      <c r="ND472" s="192"/>
      <c r="NE472" s="192"/>
      <c r="NF472" s="192"/>
      <c r="NG472" s="192"/>
      <c r="NH472" s="192"/>
      <c r="NI472" s="192"/>
      <c r="NJ472" s="192"/>
      <c r="NK472" s="192"/>
      <c r="NL472" s="192"/>
      <c r="NM472" s="192"/>
      <c r="NN472" s="192"/>
      <c r="NO472" s="192"/>
      <c r="NP472" s="192"/>
      <c r="NQ472" s="192"/>
      <c r="NR472" s="192"/>
      <c r="NS472" s="192"/>
      <c r="NT472" s="192"/>
      <c r="NU472" s="192"/>
      <c r="NV472" s="192"/>
      <c r="NW472" s="192"/>
      <c r="NX472" s="192"/>
      <c r="NY472" s="192"/>
      <c r="NZ472" s="192"/>
      <c r="OA472" s="192"/>
      <c r="OB472" s="192"/>
      <c r="OC472" s="192"/>
      <c r="OD472" s="192"/>
      <c r="OE472" s="192"/>
      <c r="OF472" s="192"/>
      <c r="OG472" s="192"/>
      <c r="OH472" s="192"/>
      <c r="OI472" s="192"/>
      <c r="OJ472" s="192"/>
      <c r="OK472" s="192"/>
      <c r="OL472" s="192"/>
      <c r="OM472" s="192"/>
      <c r="ON472" s="192"/>
      <c r="OO472" s="192"/>
      <c r="OP472" s="192"/>
      <c r="OQ472" s="192"/>
      <c r="OR472" s="192"/>
      <c r="OS472" s="192"/>
      <c r="OT472" s="192"/>
      <c r="OU472" s="192"/>
      <c r="OV472" s="192"/>
      <c r="OW472" s="192"/>
      <c r="OX472" s="192"/>
      <c r="OY472" s="192"/>
      <c r="OZ472" s="192"/>
      <c r="PA472" s="192"/>
      <c r="PB472" s="192"/>
      <c r="PC472" s="192"/>
      <c r="PD472" s="192"/>
      <c r="PE472" s="192"/>
      <c r="PF472" s="192"/>
      <c r="PG472" s="192"/>
      <c r="PH472" s="192"/>
      <c r="PI472" s="192"/>
      <c r="PJ472" s="192"/>
      <c r="PK472" s="192"/>
      <c r="PL472" s="192"/>
      <c r="PM472" s="192"/>
      <c r="PN472" s="192"/>
      <c r="PO472" s="192"/>
      <c r="PP472" s="192"/>
      <c r="PQ472" s="192"/>
      <c r="PR472" s="192"/>
      <c r="PS472" s="192"/>
      <c r="PT472" s="192"/>
      <c r="PU472" s="192"/>
      <c r="PV472" s="192"/>
      <c r="PW472" s="192"/>
      <c r="PX472" s="192"/>
      <c r="PY472" s="192"/>
      <c r="PZ472" s="192"/>
      <c r="QA472" s="192"/>
      <c r="QB472" s="192"/>
      <c r="QC472" s="192"/>
      <c r="QD472" s="192"/>
      <c r="QE472" s="192"/>
      <c r="QF472" s="192"/>
      <c r="QG472" s="192"/>
      <c r="QH472" s="192"/>
      <c r="QI472" s="192"/>
      <c r="QJ472" s="192"/>
      <c r="QK472" s="192"/>
      <c r="QL472" s="192"/>
      <c r="QM472" s="192"/>
      <c r="QN472" s="192"/>
      <c r="QO472" s="192"/>
      <c r="QP472" s="192"/>
      <c r="QQ472" s="192"/>
      <c r="QR472" s="192"/>
      <c r="QS472" s="192"/>
      <c r="QT472" s="192"/>
      <c r="QU472" s="192"/>
      <c r="QV472" s="192"/>
      <c r="QW472" s="192"/>
      <c r="QX472" s="192"/>
      <c r="QY472" s="192"/>
      <c r="QZ472" s="192"/>
      <c r="RA472" s="192"/>
      <c r="RB472" s="192"/>
      <c r="RC472" s="192"/>
      <c r="RD472" s="192"/>
      <c r="RE472" s="192"/>
      <c r="RF472" s="192"/>
      <c r="RG472" s="192"/>
      <c r="RH472" s="192"/>
      <c r="RI472" s="192"/>
      <c r="RJ472" s="192"/>
      <c r="RK472" s="192"/>
      <c r="RL472" s="192"/>
      <c r="RM472" s="192"/>
      <c r="RN472" s="192"/>
      <c r="RO472" s="192"/>
      <c r="RP472" s="192"/>
      <c r="RQ472" s="192"/>
      <c r="RR472" s="192"/>
      <c r="RS472" s="192"/>
      <c r="RT472" s="192"/>
      <c r="RU472" s="192"/>
      <c r="RV472" s="192"/>
      <c r="RW472" s="192"/>
      <c r="RX472" s="192"/>
      <c r="RY472" s="192"/>
      <c r="RZ472" s="192"/>
      <c r="SA472" s="192"/>
      <c r="SB472" s="192"/>
      <c r="SC472" s="192"/>
      <c r="SD472" s="192"/>
      <c r="SE472" s="192"/>
      <c r="SF472" s="192"/>
      <c r="SG472" s="192"/>
      <c r="SH472" s="192"/>
      <c r="SI472" s="192"/>
      <c r="SJ472" s="192"/>
      <c r="SK472" s="192"/>
      <c r="SL472" s="192"/>
      <c r="SM472" s="192"/>
      <c r="SN472" s="192"/>
      <c r="SO472" s="192"/>
      <c r="SP472" s="192"/>
      <c r="SQ472" s="192"/>
      <c r="SR472" s="192"/>
      <c r="SS472" s="192"/>
      <c r="ST472" s="192"/>
      <c r="SU472" s="192"/>
      <c r="SV472" s="192"/>
      <c r="SW472" s="192"/>
      <c r="SX472" s="192"/>
      <c r="SY472" s="192"/>
      <c r="SZ472" s="192"/>
      <c r="TA472" s="192"/>
      <c r="TB472" s="192"/>
      <c r="TC472" s="192"/>
      <c r="TD472" s="192"/>
      <c r="TE472" s="192"/>
      <c r="TF472" s="192"/>
      <c r="TG472" s="192"/>
      <c r="TH472" s="192"/>
      <c r="TI472" s="192"/>
      <c r="TJ472" s="192"/>
      <c r="TK472" s="192"/>
      <c r="TL472" s="192"/>
      <c r="TM472" s="192"/>
      <c r="TN472" s="192"/>
      <c r="TO472" s="192"/>
      <c r="TP472" s="192"/>
      <c r="TQ472" s="192"/>
      <c r="TR472" s="192"/>
      <c r="TS472" s="192"/>
      <c r="TT472" s="192"/>
      <c r="TU472" s="192"/>
      <c r="TV472" s="192"/>
      <c r="TW472" s="192"/>
      <c r="TX472" s="192"/>
      <c r="TY472" s="192"/>
      <c r="TZ472" s="192"/>
      <c r="UA472" s="192"/>
      <c r="UB472" s="192"/>
      <c r="UC472" s="192"/>
      <c r="UD472" s="192"/>
      <c r="UE472" s="192"/>
      <c r="UF472" s="192"/>
      <c r="UG472" s="192"/>
      <c r="UH472" s="192"/>
      <c r="UI472" s="192"/>
      <c r="UJ472" s="192"/>
      <c r="UK472" s="192"/>
      <c r="UL472" s="192"/>
      <c r="UM472" s="192"/>
      <c r="UN472" s="192"/>
      <c r="UO472" s="192"/>
      <c r="UP472" s="192"/>
      <c r="UQ472" s="192"/>
      <c r="UR472" s="192"/>
      <c r="US472" s="192"/>
      <c r="UT472" s="192"/>
      <c r="UU472" s="192"/>
      <c r="UV472" s="192"/>
      <c r="UW472" s="192"/>
      <c r="UX472" s="192"/>
      <c r="UY472" s="192"/>
      <c r="UZ472" s="192"/>
      <c r="VA472" s="192"/>
      <c r="VB472" s="192"/>
      <c r="VC472" s="192"/>
      <c r="VD472" s="192"/>
      <c r="VE472" s="192"/>
      <c r="VF472" s="192"/>
      <c r="VG472" s="192"/>
      <c r="VH472" s="192"/>
      <c r="VI472" s="192"/>
      <c r="VJ472" s="192"/>
      <c r="VK472" s="192"/>
      <c r="VL472" s="192"/>
      <c r="VM472" s="192"/>
      <c r="VN472" s="192"/>
      <c r="VO472" s="192"/>
      <c r="VP472" s="192"/>
      <c r="VQ472" s="192"/>
      <c r="VR472" s="192"/>
      <c r="VS472" s="192"/>
      <c r="VT472" s="192"/>
      <c r="VU472" s="192"/>
      <c r="VV472" s="192"/>
      <c r="VW472" s="192"/>
      <c r="VX472" s="192"/>
      <c r="VY472" s="192"/>
      <c r="VZ472" s="192"/>
      <c r="WA472" s="192"/>
      <c r="WB472" s="192"/>
      <c r="WC472" s="192"/>
      <c r="WD472" s="192"/>
      <c r="WE472" s="192"/>
      <c r="WF472" s="192"/>
      <c r="WG472" s="192"/>
      <c r="WH472" s="192"/>
      <c r="WI472" s="192"/>
      <c r="WJ472" s="192"/>
      <c r="WK472" s="192"/>
      <c r="WL472" s="192"/>
      <c r="WM472" s="192"/>
      <c r="WN472" s="192"/>
      <c r="WO472" s="192"/>
      <c r="WP472" s="192"/>
      <c r="WQ472" s="192"/>
      <c r="WR472" s="192"/>
      <c r="WS472" s="192"/>
      <c r="WT472" s="192"/>
      <c r="WU472" s="192"/>
      <c r="WV472" s="192"/>
      <c r="WW472" s="192"/>
      <c r="WX472" s="192"/>
      <c r="WY472" s="192"/>
      <c r="WZ472" s="192"/>
      <c r="XA472" s="192"/>
      <c r="XB472" s="192"/>
      <c r="XC472" s="192"/>
      <c r="XD472" s="192"/>
      <c r="XE472" s="192"/>
      <c r="XF472" s="192"/>
      <c r="XG472" s="192"/>
      <c r="XH472" s="192"/>
      <c r="XI472" s="192"/>
      <c r="XJ472" s="192"/>
      <c r="XK472" s="192"/>
      <c r="XL472" s="192"/>
      <c r="XM472" s="192"/>
      <c r="XN472" s="192"/>
      <c r="XO472" s="192"/>
      <c r="XP472" s="192"/>
      <c r="XQ472" s="192"/>
      <c r="XR472" s="192"/>
      <c r="XS472" s="192"/>
      <c r="XT472" s="192"/>
      <c r="XU472" s="192"/>
      <c r="XV472" s="192"/>
      <c r="XW472" s="192"/>
      <c r="XX472" s="192"/>
      <c r="XY472" s="192"/>
      <c r="XZ472" s="192"/>
      <c r="YA472" s="192"/>
      <c r="YB472" s="192"/>
      <c r="YC472" s="192"/>
      <c r="YD472" s="192"/>
      <c r="YE472" s="192"/>
      <c r="YF472" s="192"/>
      <c r="YG472" s="192"/>
      <c r="YH472" s="192"/>
      <c r="YI472" s="192"/>
      <c r="YJ472" s="192"/>
      <c r="YK472" s="192"/>
      <c r="YL472" s="192"/>
      <c r="YM472" s="192"/>
      <c r="YN472" s="192"/>
      <c r="YO472" s="192"/>
      <c r="YP472" s="192"/>
      <c r="YQ472" s="192"/>
      <c r="YR472" s="192"/>
      <c r="YS472" s="192"/>
      <c r="YT472" s="192"/>
      <c r="YU472" s="192"/>
      <c r="YV472" s="192"/>
      <c r="YW472" s="192"/>
      <c r="YX472" s="192"/>
      <c r="YY472" s="192"/>
      <c r="YZ472" s="192"/>
      <c r="ZA472" s="192"/>
      <c r="ZB472" s="192"/>
      <c r="ZC472" s="192"/>
      <c r="ZD472" s="192"/>
      <c r="ZE472" s="192"/>
      <c r="ZF472" s="192"/>
      <c r="ZG472" s="192"/>
      <c r="ZH472" s="192"/>
      <c r="ZI472" s="192"/>
      <c r="ZJ472" s="192"/>
      <c r="ZK472" s="192"/>
      <c r="ZL472" s="192"/>
      <c r="ZM472" s="192"/>
      <c r="ZN472" s="192"/>
      <c r="ZO472" s="192"/>
      <c r="ZP472" s="192"/>
      <c r="ZQ472" s="192"/>
      <c r="ZR472" s="192"/>
      <c r="ZS472" s="192"/>
      <c r="ZT472" s="192"/>
      <c r="ZU472" s="192"/>
      <c r="ZV472" s="192"/>
      <c r="ZW472" s="192"/>
      <c r="ZX472" s="192"/>
      <c r="ZY472" s="192"/>
      <c r="ZZ472" s="192"/>
      <c r="AAA472" s="192"/>
      <c r="AAB472" s="192"/>
      <c r="AAC472" s="192"/>
      <c r="AAD472" s="192"/>
      <c r="AAE472" s="192"/>
      <c r="AAF472" s="192"/>
      <c r="AAG472" s="192"/>
      <c r="AAH472" s="192"/>
      <c r="AAI472" s="192"/>
      <c r="AAJ472" s="192"/>
      <c r="AAK472" s="192"/>
      <c r="AAL472" s="192"/>
      <c r="AAM472" s="192"/>
      <c r="AAN472" s="192"/>
      <c r="AAO472" s="192"/>
      <c r="AAP472" s="192"/>
      <c r="AAQ472" s="192"/>
      <c r="AAR472" s="192"/>
      <c r="AAS472" s="192"/>
      <c r="AAT472" s="192"/>
      <c r="AAU472" s="192"/>
      <c r="AAV472" s="192"/>
      <c r="AAW472" s="192"/>
      <c r="AAX472" s="192"/>
      <c r="AAY472" s="192"/>
      <c r="AAZ472" s="192"/>
      <c r="ABA472" s="192"/>
      <c r="ABB472" s="192"/>
      <c r="ABC472" s="192"/>
      <c r="ABD472" s="192"/>
      <c r="ABE472" s="192"/>
      <c r="ABF472" s="192"/>
      <c r="ABG472" s="192"/>
      <c r="ABH472" s="192"/>
      <c r="ABI472" s="192"/>
      <c r="ABJ472" s="192"/>
      <c r="ABK472" s="192"/>
      <c r="ABL472" s="192"/>
      <c r="ABM472" s="192"/>
      <c r="ABN472" s="192"/>
      <c r="ABO472" s="192"/>
      <c r="ABP472" s="192"/>
      <c r="ABQ472" s="192"/>
      <c r="ABR472" s="192"/>
      <c r="ABS472" s="192"/>
      <c r="ABT472" s="192"/>
      <c r="ABU472" s="192"/>
      <c r="ABV472" s="192"/>
      <c r="ABW472" s="192"/>
      <c r="ABX472" s="192"/>
      <c r="ABY472" s="192"/>
      <c r="ABZ472" s="192"/>
      <c r="ACA472" s="192"/>
      <c r="ACB472" s="192"/>
      <c r="ACC472" s="192"/>
      <c r="ACD472" s="192"/>
      <c r="ACE472" s="192"/>
      <c r="ACF472" s="192"/>
      <c r="ACG472" s="192"/>
      <c r="ACH472" s="192"/>
      <c r="ACI472" s="192"/>
      <c r="ACJ472" s="192"/>
      <c r="ACK472" s="192"/>
      <c r="ACL472" s="192"/>
      <c r="ACM472" s="192"/>
      <c r="ACN472" s="192"/>
      <c r="ACO472" s="192"/>
      <c r="ACP472" s="192"/>
      <c r="ACQ472" s="192"/>
      <c r="ACR472" s="192"/>
      <c r="ACS472" s="192"/>
      <c r="ACT472" s="192"/>
      <c r="ACU472" s="192"/>
      <c r="ACV472" s="192"/>
      <c r="ACW472" s="192"/>
      <c r="ACX472" s="192"/>
      <c r="ACY472" s="192"/>
      <c r="ACZ472" s="192"/>
      <c r="ADA472" s="192"/>
      <c r="ADB472" s="192"/>
      <c r="ADC472" s="192"/>
      <c r="ADD472" s="192"/>
      <c r="ADE472" s="192"/>
      <c r="ADF472" s="192"/>
      <c r="ADG472" s="192"/>
      <c r="ADH472" s="192"/>
      <c r="ADI472" s="192"/>
      <c r="ADJ472" s="192"/>
      <c r="ADK472" s="192"/>
      <c r="ADL472" s="192"/>
      <c r="ADM472" s="192"/>
      <c r="ADN472" s="192"/>
      <c r="ADO472" s="192"/>
      <c r="ADP472" s="192"/>
      <c r="ADQ472" s="192"/>
      <c r="ADR472" s="192"/>
      <c r="ADS472" s="192"/>
      <c r="ADT472" s="192"/>
      <c r="ADU472" s="192"/>
      <c r="ADV472" s="192"/>
      <c r="ADW472" s="192"/>
      <c r="ADX472" s="192"/>
      <c r="ADY472" s="192"/>
      <c r="ADZ472" s="192"/>
      <c r="AEA472" s="192"/>
      <c r="AEB472" s="192"/>
      <c r="AEC472" s="192"/>
      <c r="AED472" s="192"/>
      <c r="AEE472" s="192"/>
      <c r="AEF472" s="192"/>
      <c r="AEG472" s="192"/>
      <c r="AEH472" s="192"/>
      <c r="AEI472" s="192"/>
      <c r="AEJ472" s="192"/>
      <c r="AEK472" s="192"/>
      <c r="AEL472" s="192"/>
      <c r="AEM472" s="192"/>
      <c r="AEN472" s="192"/>
      <c r="AEO472" s="192"/>
      <c r="AEP472" s="192"/>
      <c r="AEQ472" s="192"/>
      <c r="AER472" s="192"/>
      <c r="AES472" s="192"/>
      <c r="AET472" s="192"/>
      <c r="AEU472" s="192"/>
      <c r="AEV472" s="192"/>
      <c r="AEW472" s="192"/>
      <c r="AEX472" s="192"/>
      <c r="AEY472" s="192"/>
      <c r="AEZ472" s="192"/>
      <c r="AFA472" s="192"/>
      <c r="AFB472" s="192"/>
      <c r="AFC472" s="192"/>
      <c r="AFD472" s="192"/>
      <c r="AFE472" s="192"/>
      <c r="AFF472" s="192"/>
      <c r="AFG472" s="192"/>
      <c r="AFH472" s="192"/>
      <c r="AFI472" s="192"/>
      <c r="AFJ472" s="192"/>
      <c r="AFK472" s="192"/>
      <c r="AFL472" s="192"/>
      <c r="AFM472" s="192"/>
      <c r="AFN472" s="192"/>
      <c r="AFO472" s="192"/>
      <c r="AFP472" s="192"/>
      <c r="AFQ472" s="192"/>
      <c r="AFR472" s="192"/>
      <c r="AFS472" s="192"/>
      <c r="AFT472" s="192"/>
      <c r="AFU472" s="192"/>
      <c r="AFV472" s="192"/>
      <c r="AFW472" s="192"/>
      <c r="AFX472" s="192"/>
      <c r="AFY472" s="192"/>
      <c r="AFZ472" s="192"/>
      <c r="AGA472" s="192"/>
      <c r="AGB472" s="192"/>
      <c r="AGC472" s="192"/>
      <c r="AGD472" s="192"/>
      <c r="AGE472" s="192"/>
      <c r="AGF472" s="192"/>
      <c r="AGG472" s="192"/>
      <c r="AGH472" s="192"/>
      <c r="AGI472" s="192"/>
      <c r="AGJ472" s="192"/>
      <c r="AGK472" s="192"/>
      <c r="AGL472" s="192"/>
      <c r="AGM472" s="192"/>
      <c r="AGN472" s="192"/>
      <c r="AGO472" s="192"/>
      <c r="AGP472" s="192"/>
      <c r="AGQ472" s="192"/>
      <c r="AGR472" s="192"/>
      <c r="AGS472" s="192"/>
      <c r="AGT472" s="192"/>
      <c r="AGU472" s="192"/>
      <c r="AGV472" s="192"/>
      <c r="AGW472" s="192"/>
      <c r="AGX472" s="192"/>
      <c r="AGY472" s="192"/>
      <c r="AGZ472" s="192"/>
      <c r="AHA472" s="192"/>
      <c r="AHB472" s="192"/>
      <c r="AHC472" s="192"/>
      <c r="AHD472" s="192"/>
      <c r="AHE472" s="192"/>
      <c r="AHF472" s="192"/>
      <c r="AHG472" s="192"/>
      <c r="AHH472" s="192"/>
      <c r="AHI472" s="192"/>
      <c r="AHJ472" s="192"/>
      <c r="AHK472" s="192"/>
      <c r="AHL472" s="192"/>
      <c r="AHM472" s="192"/>
      <c r="AHN472" s="192"/>
      <c r="AHO472" s="192"/>
      <c r="AHP472" s="192"/>
      <c r="AHQ472" s="192"/>
      <c r="AHR472" s="192"/>
      <c r="AHS472" s="192"/>
      <c r="AHT472" s="192"/>
      <c r="AHU472" s="192"/>
      <c r="AHV472" s="192"/>
      <c r="AHW472" s="192"/>
      <c r="AHX472" s="192"/>
      <c r="AHY472" s="192"/>
      <c r="AHZ472" s="192"/>
      <c r="AIA472" s="192"/>
      <c r="AIB472" s="192"/>
      <c r="AIC472" s="192"/>
      <c r="AID472" s="192"/>
      <c r="AIE472" s="192"/>
      <c r="AIF472" s="192"/>
      <c r="AIG472" s="192"/>
      <c r="AIH472" s="192"/>
      <c r="AII472" s="192"/>
      <c r="AIJ472" s="192"/>
      <c r="AIK472" s="192"/>
      <c r="AIL472" s="192"/>
      <c r="AIM472" s="192"/>
      <c r="AIN472" s="192"/>
      <c r="AIO472" s="192"/>
      <c r="AIP472" s="192"/>
      <c r="AIQ472" s="192"/>
      <c r="AIR472" s="192"/>
      <c r="AIS472" s="192"/>
      <c r="AIT472" s="192"/>
      <c r="AIU472" s="192"/>
      <c r="AIV472" s="192"/>
      <c r="AIW472" s="192"/>
      <c r="AIX472" s="192"/>
      <c r="AIY472" s="192"/>
      <c r="AIZ472" s="192"/>
      <c r="AJA472" s="192"/>
      <c r="AJB472" s="192"/>
      <c r="AJC472" s="192"/>
      <c r="AJD472" s="192"/>
      <c r="AJE472" s="192"/>
      <c r="AJF472" s="192"/>
      <c r="AJG472" s="192"/>
      <c r="AJH472" s="192"/>
      <c r="AJI472" s="192"/>
      <c r="AJJ472" s="192"/>
      <c r="AJK472" s="192"/>
      <c r="AJL472" s="192"/>
      <c r="AJM472" s="192"/>
      <c r="AJN472" s="192"/>
      <c r="AJO472" s="192"/>
      <c r="AJP472" s="192"/>
      <c r="AJQ472" s="192"/>
      <c r="AJR472" s="192"/>
      <c r="AJS472" s="192"/>
      <c r="AJT472" s="192"/>
      <c r="AJU472" s="192"/>
      <c r="AJV472" s="192"/>
      <c r="AJW472" s="192"/>
      <c r="AJX472" s="192"/>
      <c r="AJY472" s="192"/>
      <c r="AJZ472" s="192"/>
      <c r="AKA472" s="192"/>
      <c r="AKB472" s="192"/>
      <c r="AKC472" s="192"/>
      <c r="AKD472" s="192"/>
      <c r="AKE472" s="192"/>
      <c r="AKF472" s="192"/>
      <c r="AKG472" s="192"/>
      <c r="AKH472" s="192"/>
      <c r="AKI472" s="192"/>
      <c r="AKJ472" s="192"/>
      <c r="AKK472" s="192"/>
      <c r="AKL472" s="192"/>
      <c r="AKM472" s="192"/>
      <c r="AKN472" s="192"/>
      <c r="AKO472" s="192"/>
      <c r="AKP472" s="192"/>
      <c r="AKQ472" s="192"/>
      <c r="AKR472" s="192"/>
      <c r="AKS472" s="192"/>
      <c r="AKT472" s="192"/>
      <c r="AKU472" s="192"/>
      <c r="AKV472" s="192"/>
      <c r="AKW472" s="192"/>
      <c r="AKX472" s="192"/>
      <c r="AKY472" s="192"/>
      <c r="AKZ472" s="192"/>
      <c r="ALA472" s="192"/>
      <c r="ALB472" s="192"/>
      <c r="ALC472" s="192"/>
      <c r="ALD472" s="192"/>
      <c r="ALE472" s="192"/>
      <c r="ALF472" s="192"/>
      <c r="ALG472" s="192"/>
      <c r="ALH472" s="192"/>
      <c r="ALI472" s="192"/>
      <c r="ALJ472" s="192"/>
      <c r="ALK472" s="192"/>
      <c r="ALL472" s="192"/>
      <c r="ALM472" s="192"/>
      <c r="ALN472" s="192"/>
      <c r="ALO472" s="192"/>
      <c r="ALP472" s="192"/>
      <c r="ALQ472" s="192"/>
      <c r="ALR472" s="192"/>
      <c r="ALS472" s="192"/>
      <c r="ALT472" s="192"/>
      <c r="ALU472" s="192"/>
      <c r="ALV472" s="192"/>
      <c r="ALW472" s="192"/>
      <c r="ALX472" s="192"/>
      <c r="ALY472" s="192"/>
      <c r="ALZ472" s="192"/>
      <c r="AMA472" s="192"/>
      <c r="AMB472" s="192"/>
      <c r="AMC472" s="192"/>
      <c r="AMD472" s="192"/>
      <c r="AME472" s="192"/>
      <c r="AMF472" s="192"/>
      <c r="AMG472" s="192"/>
      <c r="AMH472" s="192"/>
      <c r="AMI472" s="192"/>
      <c r="AMJ472" s="192"/>
      <c r="AMK472" s="192"/>
      <c r="AML472" s="192"/>
    </row>
    <row r="473" spans="2:1026" s="192" customFormat="1" ht="36.75" customHeight="1" x14ac:dyDescent="0.25">
      <c r="C473" s="149"/>
      <c r="D473" s="50"/>
      <c r="E473" s="50"/>
      <c r="F473" s="50"/>
      <c r="G473" s="150"/>
      <c r="H473" s="24"/>
      <c r="K473" s="147"/>
      <c r="M473" s="46"/>
      <c r="N473" s="47"/>
      <c r="O473" s="46"/>
      <c r="P473" s="46"/>
      <c r="Q473" s="48"/>
      <c r="R473" s="24"/>
      <c r="S473" s="46"/>
      <c r="T473" s="48"/>
      <c r="U473" s="24"/>
      <c r="V473" s="46"/>
      <c r="W473" s="48"/>
      <c r="X473" s="46"/>
      <c r="Y473" s="46"/>
      <c r="Z473" s="48"/>
      <c r="AA473" s="48"/>
      <c r="AB473" s="46"/>
    </row>
    <row r="474" spans="2:1026" s="192" customFormat="1" ht="36.75" customHeight="1" x14ac:dyDescent="0.25">
      <c r="B474" s="274" t="s">
        <v>278</v>
      </c>
      <c r="C474" s="274"/>
      <c r="D474" s="274"/>
      <c r="E474" s="274"/>
      <c r="F474" s="274"/>
      <c r="G474" s="150"/>
      <c r="H474" s="24"/>
      <c r="K474" s="147"/>
      <c r="M474" s="46"/>
      <c r="N474" s="47"/>
      <c r="O474" s="46"/>
      <c r="P474" s="46"/>
      <c r="Q474" s="48"/>
      <c r="R474" s="24"/>
      <c r="S474" s="46"/>
      <c r="T474" s="48"/>
      <c r="U474" s="24"/>
      <c r="V474" s="46"/>
      <c r="W474" s="48"/>
      <c r="X474" s="46"/>
      <c r="Y474" s="46"/>
      <c r="Z474" s="48"/>
      <c r="AA474" s="48"/>
      <c r="AB474" s="46"/>
    </row>
    <row r="475" spans="2:1026" s="192" customFormat="1" ht="36.75" customHeight="1" x14ac:dyDescent="0.25">
      <c r="B475" s="274" t="s">
        <v>11</v>
      </c>
      <c r="C475" s="274" t="s">
        <v>37</v>
      </c>
      <c r="D475" s="274"/>
      <c r="E475" s="121">
        <f>E34</f>
        <v>0.221</v>
      </c>
      <c r="F475" s="121" t="str">
        <f>F34</f>
        <v>NO ADECUADO.</v>
      </c>
      <c r="G475" s="150"/>
      <c r="H475" s="24"/>
      <c r="K475" s="147"/>
      <c r="M475" s="46"/>
      <c r="N475" s="47"/>
      <c r="O475" s="46"/>
      <c r="P475" s="46"/>
      <c r="Q475" s="48"/>
      <c r="R475" s="24"/>
      <c r="S475" s="46"/>
      <c r="T475" s="48"/>
      <c r="U475" s="24"/>
      <c r="V475" s="46"/>
      <c r="W475" s="48"/>
      <c r="X475" s="46"/>
      <c r="Y475" s="46"/>
      <c r="Z475" s="48"/>
      <c r="AA475" s="48"/>
      <c r="AB475" s="46"/>
    </row>
    <row r="476" spans="2:1026" s="192" customFormat="1" ht="36.75" customHeight="1" x14ac:dyDescent="0.25">
      <c r="B476" s="274"/>
      <c r="C476" s="274" t="s">
        <v>38</v>
      </c>
      <c r="D476" s="274"/>
      <c r="E476" s="121">
        <f>E35</f>
        <v>0.22800000000000001</v>
      </c>
      <c r="F476" s="121" t="str">
        <f>F35</f>
        <v>NO ADECUADO.</v>
      </c>
      <c r="G476" s="150"/>
      <c r="H476" s="24"/>
      <c r="K476" s="147"/>
      <c r="M476" s="46"/>
      <c r="N476" s="47"/>
      <c r="O476" s="46"/>
      <c r="P476" s="46"/>
      <c r="Q476" s="48"/>
      <c r="R476" s="24"/>
      <c r="S476" s="46"/>
      <c r="T476" s="48"/>
      <c r="U476" s="24"/>
      <c r="V476" s="46"/>
      <c r="W476" s="48"/>
      <c r="X476" s="46"/>
      <c r="Y476" s="46"/>
      <c r="Z476" s="48"/>
      <c r="AA476" s="48"/>
      <c r="AB476" s="46"/>
    </row>
    <row r="477" spans="2:1026" s="192" customFormat="1" ht="36.75" customHeight="1" x14ac:dyDescent="0.25">
      <c r="B477" s="274"/>
      <c r="C477" s="274" t="s">
        <v>265</v>
      </c>
      <c r="D477" s="274"/>
      <c r="E477" s="121">
        <f>D273</f>
        <v>0.79178999999999999</v>
      </c>
      <c r="F477" s="121" t="str">
        <f>E273</f>
        <v>PARCIALMENTE SATISFACTORIO.</v>
      </c>
      <c r="G477" s="150"/>
      <c r="H477" s="24"/>
      <c r="K477" s="147"/>
      <c r="M477" s="46"/>
      <c r="N477" s="47"/>
      <c r="O477" s="46"/>
      <c r="P477" s="46"/>
      <c r="Q477" s="48"/>
      <c r="R477" s="24"/>
      <c r="S477" s="46"/>
      <c r="T477" s="48"/>
      <c r="U477" s="24"/>
      <c r="V477" s="46"/>
      <c r="W477" s="48"/>
      <c r="X477" s="46"/>
      <c r="Y477" s="46"/>
      <c r="Z477" s="48"/>
      <c r="AA477" s="48"/>
      <c r="AB477" s="46"/>
    </row>
    <row r="478" spans="2:1026" s="192" customFormat="1" ht="36.75" customHeight="1" x14ac:dyDescent="0.25">
      <c r="B478" s="274" t="s">
        <v>267</v>
      </c>
      <c r="C478" s="274" t="s">
        <v>279</v>
      </c>
      <c r="D478" s="232" t="s">
        <v>280</v>
      </c>
      <c r="E478" s="121" t="s">
        <v>275</v>
      </c>
      <c r="F478" s="121" t="s">
        <v>275</v>
      </c>
      <c r="G478" s="150"/>
      <c r="H478" s="24"/>
      <c r="K478" s="147"/>
      <c r="M478" s="46"/>
      <c r="N478" s="47"/>
      <c r="O478" s="46"/>
      <c r="P478" s="46"/>
      <c r="Q478" s="48"/>
      <c r="R478" s="24"/>
      <c r="S478" s="46"/>
      <c r="T478" s="48"/>
      <c r="U478" s="24"/>
      <c r="V478" s="46"/>
      <c r="W478" s="48"/>
      <c r="X478" s="46"/>
      <c r="Y478" s="46"/>
      <c r="Z478" s="48"/>
      <c r="AA478" s="48"/>
      <c r="AB478" s="46"/>
    </row>
    <row r="479" spans="2:1026" s="192" customFormat="1" ht="36.75" customHeight="1" x14ac:dyDescent="0.25">
      <c r="B479" s="274"/>
      <c r="C479" s="274"/>
      <c r="D479" s="232" t="s">
        <v>281</v>
      </c>
      <c r="E479" s="121" t="s">
        <v>275</v>
      </c>
      <c r="F479" s="121" t="s">
        <v>275</v>
      </c>
      <c r="G479" s="150"/>
      <c r="H479" s="24"/>
      <c r="K479" s="147"/>
      <c r="M479" s="46"/>
      <c r="N479" s="47"/>
      <c r="O479" s="46"/>
      <c r="P479" s="46"/>
      <c r="Q479" s="48"/>
      <c r="R479" s="24"/>
      <c r="S479" s="46"/>
      <c r="T479" s="48"/>
      <c r="U479" s="24"/>
      <c r="V479" s="46"/>
      <c r="W479" s="48"/>
      <c r="X479" s="46"/>
      <c r="Y479" s="46"/>
      <c r="Z479" s="48"/>
      <c r="AA479" s="48"/>
      <c r="AB479" s="46"/>
    </row>
    <row r="480" spans="2:1026" s="192" customFormat="1" ht="36.75" customHeight="1" x14ac:dyDescent="0.25">
      <c r="B480" s="274"/>
      <c r="C480" s="274" t="s">
        <v>282</v>
      </c>
      <c r="D480" s="232" t="s">
        <v>280</v>
      </c>
      <c r="E480" s="121" t="s">
        <v>275</v>
      </c>
      <c r="F480" s="121" t="s">
        <v>275</v>
      </c>
      <c r="G480" s="150"/>
      <c r="H480" s="24"/>
      <c r="K480" s="147"/>
      <c r="M480" s="46"/>
      <c r="N480" s="47"/>
      <c r="O480" s="46"/>
      <c r="P480" s="46"/>
      <c r="Q480" s="48"/>
      <c r="R480" s="24"/>
      <c r="S480" s="46"/>
      <c r="T480" s="48"/>
      <c r="U480" s="24"/>
      <c r="V480" s="46"/>
      <c r="W480" s="48"/>
      <c r="X480" s="46"/>
      <c r="Y480" s="46"/>
      <c r="Z480" s="48"/>
      <c r="AA480" s="48"/>
      <c r="AB480" s="46"/>
    </row>
    <row r="481" spans="2:1026" s="192" customFormat="1" ht="36.75" customHeight="1" x14ac:dyDescent="0.25">
      <c r="B481" s="274"/>
      <c r="C481" s="274"/>
      <c r="D481" s="232" t="s">
        <v>281</v>
      </c>
      <c r="E481" s="121" t="s">
        <v>275</v>
      </c>
      <c r="F481" s="121" t="s">
        <v>275</v>
      </c>
      <c r="G481" s="150"/>
      <c r="H481" s="24"/>
      <c r="K481" s="147"/>
      <c r="M481" s="46"/>
      <c r="N481" s="47"/>
      <c r="O481" s="46"/>
      <c r="P481" s="46"/>
      <c r="Q481" s="48"/>
      <c r="R481" s="24"/>
      <c r="S481" s="46"/>
      <c r="T481" s="48"/>
      <c r="U481" s="24"/>
      <c r="V481" s="46"/>
      <c r="W481" s="48"/>
      <c r="X481" s="46"/>
      <c r="Y481" s="46"/>
      <c r="Z481" s="48"/>
      <c r="AA481" s="48"/>
      <c r="AB481" s="46"/>
    </row>
    <row r="482" spans="2:1026" s="192" customFormat="1" ht="33" customHeight="1" x14ac:dyDescent="0.25">
      <c r="I482" s="49"/>
      <c r="J482" s="59"/>
      <c r="L482" s="46"/>
      <c r="M482" s="24"/>
      <c r="O482" s="46"/>
      <c r="P482" s="47"/>
      <c r="Q482" s="46"/>
      <c r="R482" s="46"/>
      <c r="S482" s="48"/>
      <c r="T482" s="24"/>
      <c r="U482" s="46"/>
      <c r="V482" s="48"/>
      <c r="W482" s="24"/>
      <c r="X482" s="46"/>
      <c r="Y482" s="48"/>
      <c r="Z482" s="46"/>
      <c r="AA482" s="46"/>
      <c r="AB482" s="48"/>
      <c r="AC482" s="48"/>
      <c r="AD482" s="46"/>
    </row>
    <row r="483" spans="2:1026" s="192" customFormat="1" ht="15.75" x14ac:dyDescent="0.25">
      <c r="I483" s="49"/>
      <c r="J483" s="59"/>
      <c r="L483" s="46"/>
      <c r="M483" s="24"/>
      <c r="O483" s="46"/>
      <c r="P483" s="47"/>
      <c r="Q483" s="46"/>
      <c r="R483" s="46"/>
      <c r="S483" s="48"/>
      <c r="T483" s="24"/>
      <c r="U483" s="46"/>
      <c r="V483" s="48"/>
      <c r="W483" s="24"/>
      <c r="X483" s="46"/>
      <c r="Y483" s="48"/>
      <c r="Z483" s="46"/>
      <c r="AA483" s="46"/>
      <c r="AB483" s="48"/>
      <c r="AC483" s="48"/>
      <c r="AD483" s="46"/>
    </row>
    <row r="484" spans="2:1026" s="192" customFormat="1" ht="33.75" hidden="1" customHeight="1" x14ac:dyDescent="0.25">
      <c r="M484" s="151"/>
      <c r="O484" s="46"/>
      <c r="P484" s="47"/>
      <c r="Q484" s="46"/>
      <c r="R484" s="46"/>
      <c r="S484" s="48"/>
      <c r="T484" s="24"/>
      <c r="U484" s="46"/>
      <c r="V484" s="48"/>
      <c r="W484" s="24"/>
      <c r="X484" s="46"/>
      <c r="Y484" s="48"/>
      <c r="Z484" s="46"/>
      <c r="AA484" s="46"/>
      <c r="AB484" s="48"/>
      <c r="AC484" s="48"/>
      <c r="AD484" s="46"/>
    </row>
    <row r="485" spans="2:1026" s="192" customFormat="1" ht="35.25" hidden="1" customHeight="1" x14ac:dyDescent="0.25">
      <c r="I485" s="49"/>
      <c r="J485" s="59"/>
      <c r="L485" s="46"/>
      <c r="M485" s="24"/>
      <c r="O485" s="46"/>
      <c r="P485" s="47"/>
      <c r="Q485" s="46"/>
      <c r="R485" s="46"/>
      <c r="S485" s="48"/>
      <c r="T485" s="24"/>
      <c r="U485" s="46"/>
      <c r="V485" s="48"/>
      <c r="W485" s="24"/>
      <c r="X485" s="46"/>
      <c r="Y485" s="48"/>
      <c r="Z485" s="46"/>
      <c r="AA485" s="46"/>
      <c r="AB485" s="48"/>
      <c r="AC485" s="48"/>
      <c r="AD485" s="46"/>
    </row>
    <row r="486" spans="2:1026" s="192" customFormat="1" ht="45" hidden="1" customHeight="1" x14ac:dyDescent="0.25">
      <c r="H486" s="50"/>
      <c r="I486" s="49"/>
      <c r="J486" s="59"/>
      <c r="L486" s="46"/>
      <c r="M486" s="24"/>
      <c r="O486" s="46"/>
      <c r="P486" s="47"/>
      <c r="Q486" s="46"/>
      <c r="R486" s="46"/>
      <c r="S486" s="48"/>
      <c r="T486" s="24"/>
      <c r="U486" s="46"/>
      <c r="V486" s="48"/>
      <c r="W486" s="24"/>
      <c r="X486" s="46"/>
      <c r="Y486" s="48"/>
      <c r="Z486" s="46"/>
      <c r="AA486" s="46"/>
      <c r="AB486" s="48"/>
      <c r="AC486" s="48"/>
      <c r="AD486" s="46"/>
    </row>
    <row r="487" spans="2:1026" s="192" customFormat="1" ht="15.75" hidden="1" customHeight="1" x14ac:dyDescent="0.25">
      <c r="F487" s="49"/>
      <c r="G487" s="49"/>
      <c r="H487" s="49"/>
      <c r="J487" s="24"/>
      <c r="L487" s="46"/>
      <c r="M487" s="24"/>
      <c r="O487" s="46"/>
      <c r="P487" s="47"/>
      <c r="Q487" s="46"/>
      <c r="R487" s="46"/>
      <c r="S487" s="48"/>
      <c r="T487" s="24"/>
      <c r="U487" s="46"/>
      <c r="V487" s="48"/>
      <c r="W487" s="24"/>
      <c r="X487" s="46"/>
      <c r="Y487" s="48"/>
      <c r="Z487" s="46"/>
      <c r="AA487" s="46"/>
      <c r="AB487" s="48"/>
      <c r="AC487" s="48"/>
      <c r="AD487" s="46"/>
    </row>
    <row r="488" spans="2:1026" s="74" customFormat="1" ht="35.1" customHeight="1" x14ac:dyDescent="0.25">
      <c r="C488" s="152" t="s">
        <v>283</v>
      </c>
      <c r="J488" s="75"/>
      <c r="L488" s="76"/>
      <c r="M488" s="75"/>
      <c r="O488" s="76"/>
      <c r="P488" s="129"/>
      <c r="Q488" s="76"/>
      <c r="R488" s="76"/>
      <c r="S488" s="82"/>
      <c r="T488" s="75"/>
      <c r="U488" s="76"/>
      <c r="V488" s="82"/>
      <c r="W488" s="75"/>
      <c r="X488" s="76"/>
      <c r="Y488" s="82"/>
      <c r="Z488" s="76"/>
      <c r="AA488" s="76"/>
      <c r="AB488" s="82"/>
      <c r="AC488" s="82"/>
      <c r="AD488" s="76"/>
      <c r="AO488" s="192"/>
      <c r="AP488" s="192"/>
      <c r="AQ488" s="192"/>
      <c r="AR488" s="192"/>
      <c r="AS488" s="192"/>
      <c r="AT488" s="192"/>
      <c r="AU488" s="192"/>
      <c r="AV488" s="192"/>
      <c r="AW488" s="192"/>
      <c r="AX488" s="192"/>
      <c r="AY488" s="192"/>
      <c r="AZ488" s="192"/>
      <c r="BA488" s="192"/>
      <c r="BB488" s="192"/>
      <c r="BC488" s="192"/>
      <c r="BD488" s="192"/>
      <c r="BE488" s="192"/>
      <c r="BF488" s="192"/>
      <c r="BG488" s="192"/>
      <c r="BH488" s="192"/>
      <c r="BI488" s="192"/>
      <c r="BJ488" s="192"/>
      <c r="BK488" s="192"/>
      <c r="BL488" s="192"/>
      <c r="BM488" s="192"/>
      <c r="BN488" s="192"/>
      <c r="BO488" s="192"/>
      <c r="BP488" s="192"/>
      <c r="BQ488" s="192"/>
      <c r="BR488" s="192"/>
      <c r="BS488" s="192"/>
      <c r="BT488" s="192"/>
      <c r="BU488" s="192"/>
      <c r="BV488" s="192"/>
      <c r="BW488" s="192"/>
      <c r="BX488" s="192"/>
      <c r="BY488" s="192"/>
      <c r="BZ488" s="192"/>
      <c r="CA488" s="192"/>
      <c r="CB488" s="192"/>
      <c r="CC488" s="192"/>
      <c r="CD488" s="192"/>
      <c r="CE488" s="192"/>
      <c r="CF488" s="192"/>
      <c r="CG488" s="192"/>
      <c r="CH488" s="192"/>
      <c r="CI488" s="192"/>
      <c r="CJ488" s="192"/>
      <c r="CK488" s="192"/>
      <c r="CL488" s="192"/>
      <c r="CM488" s="192"/>
      <c r="CN488" s="192"/>
      <c r="CO488" s="192"/>
      <c r="CP488" s="192"/>
      <c r="CQ488" s="192"/>
      <c r="CR488" s="192"/>
      <c r="CS488" s="192"/>
      <c r="CT488" s="192"/>
      <c r="CU488" s="192"/>
      <c r="CV488" s="192"/>
      <c r="CW488" s="192"/>
      <c r="CX488" s="192"/>
      <c r="CY488" s="192"/>
      <c r="CZ488" s="192"/>
      <c r="DA488" s="192"/>
      <c r="DB488" s="192"/>
      <c r="DC488" s="192"/>
      <c r="DD488" s="192"/>
      <c r="DE488" s="192"/>
      <c r="DF488" s="192"/>
      <c r="DG488" s="192"/>
      <c r="DH488" s="192"/>
      <c r="DI488" s="192"/>
      <c r="DJ488" s="192"/>
      <c r="DK488" s="192"/>
      <c r="DL488" s="192"/>
      <c r="DM488" s="192"/>
      <c r="DN488" s="192"/>
      <c r="DO488" s="192"/>
      <c r="DP488" s="192"/>
      <c r="DQ488" s="192"/>
      <c r="DR488" s="192"/>
      <c r="DS488" s="192"/>
      <c r="DT488" s="192"/>
      <c r="DU488" s="192"/>
      <c r="DV488" s="192"/>
      <c r="DW488" s="192"/>
      <c r="DX488" s="192"/>
      <c r="DY488" s="192"/>
      <c r="DZ488" s="192"/>
      <c r="EA488" s="192"/>
      <c r="EB488" s="192"/>
      <c r="EC488" s="192"/>
      <c r="ED488" s="192"/>
      <c r="EE488" s="192"/>
      <c r="EF488" s="192"/>
      <c r="EG488" s="192"/>
      <c r="EH488" s="192"/>
      <c r="EI488" s="192"/>
      <c r="EJ488" s="192"/>
      <c r="EK488" s="192"/>
      <c r="EL488" s="192"/>
      <c r="EM488" s="192"/>
      <c r="EN488" s="192"/>
      <c r="EO488" s="192"/>
      <c r="EP488" s="192"/>
      <c r="EQ488" s="192"/>
      <c r="ER488" s="192"/>
      <c r="ES488" s="192"/>
      <c r="ET488" s="192"/>
      <c r="EU488" s="192"/>
      <c r="EV488" s="192"/>
      <c r="EW488" s="192"/>
      <c r="EX488" s="192"/>
      <c r="EY488" s="192"/>
      <c r="EZ488" s="192"/>
      <c r="FA488" s="192"/>
      <c r="FB488" s="192"/>
      <c r="FC488" s="192"/>
      <c r="FD488" s="192"/>
      <c r="FE488" s="192"/>
      <c r="FF488" s="192"/>
      <c r="FG488" s="192"/>
      <c r="FH488" s="192"/>
      <c r="FI488" s="192"/>
      <c r="FJ488" s="192"/>
      <c r="FK488" s="192"/>
      <c r="FL488" s="192"/>
      <c r="FM488" s="192"/>
      <c r="FN488" s="192"/>
      <c r="FO488" s="192"/>
      <c r="FP488" s="192"/>
      <c r="FQ488" s="192"/>
      <c r="FR488" s="192"/>
      <c r="FS488" s="192"/>
      <c r="FT488" s="192"/>
      <c r="FU488" s="192"/>
      <c r="FV488" s="192"/>
      <c r="FW488" s="192"/>
      <c r="FX488" s="192"/>
      <c r="FY488" s="192"/>
      <c r="FZ488" s="192"/>
      <c r="GA488" s="192"/>
      <c r="GB488" s="192"/>
      <c r="GC488" s="192"/>
      <c r="GD488" s="192"/>
      <c r="GE488" s="192"/>
      <c r="GF488" s="192"/>
      <c r="GG488" s="192"/>
      <c r="GH488" s="192"/>
      <c r="GI488" s="192"/>
      <c r="GJ488" s="192"/>
      <c r="GK488" s="192"/>
      <c r="GL488" s="192"/>
      <c r="GM488" s="192"/>
      <c r="GN488" s="192"/>
      <c r="GO488" s="192"/>
      <c r="GP488" s="192"/>
      <c r="GQ488" s="192"/>
      <c r="GR488" s="192"/>
      <c r="GS488" s="192"/>
      <c r="GT488" s="192"/>
      <c r="GU488" s="192"/>
      <c r="GV488" s="192"/>
      <c r="GW488" s="192"/>
      <c r="GX488" s="192"/>
      <c r="GY488" s="192"/>
      <c r="GZ488" s="192"/>
      <c r="HA488" s="192"/>
      <c r="HB488" s="192"/>
      <c r="HC488" s="192"/>
      <c r="HD488" s="192"/>
      <c r="HE488" s="192"/>
      <c r="HF488" s="192"/>
      <c r="HG488" s="192"/>
      <c r="HH488" s="192"/>
      <c r="HI488" s="192"/>
      <c r="HJ488" s="192"/>
      <c r="HK488" s="192"/>
      <c r="HL488" s="192"/>
      <c r="HM488" s="192"/>
      <c r="HN488" s="192"/>
      <c r="HO488" s="192"/>
      <c r="HP488" s="192"/>
      <c r="HQ488" s="192"/>
      <c r="HR488" s="192"/>
      <c r="HS488" s="192"/>
      <c r="HT488" s="192"/>
      <c r="HU488" s="192"/>
      <c r="HV488" s="192"/>
      <c r="HW488" s="192"/>
      <c r="HX488" s="192"/>
      <c r="HY488" s="192"/>
      <c r="HZ488" s="192"/>
      <c r="IA488" s="192"/>
      <c r="IB488" s="192"/>
      <c r="IC488" s="192"/>
      <c r="ID488" s="192"/>
      <c r="IE488" s="192"/>
      <c r="IF488" s="192"/>
      <c r="IG488" s="192"/>
      <c r="IH488" s="192"/>
      <c r="II488" s="192"/>
      <c r="IJ488" s="192"/>
      <c r="IK488" s="192"/>
      <c r="IL488" s="192"/>
      <c r="IM488" s="192"/>
      <c r="IN488" s="192"/>
      <c r="IO488" s="192"/>
      <c r="IP488" s="192"/>
      <c r="IQ488" s="192"/>
      <c r="IR488" s="192"/>
      <c r="IS488" s="192"/>
      <c r="IT488" s="192"/>
      <c r="IU488" s="192"/>
      <c r="IV488" s="192"/>
      <c r="IW488" s="192"/>
      <c r="IX488" s="192"/>
      <c r="IY488" s="192"/>
      <c r="IZ488" s="192"/>
      <c r="JA488" s="192"/>
      <c r="JB488" s="192"/>
      <c r="JC488" s="192"/>
      <c r="JD488" s="192"/>
      <c r="JE488" s="192"/>
      <c r="JF488" s="192"/>
      <c r="JG488" s="192"/>
      <c r="JH488" s="192"/>
      <c r="JI488" s="192"/>
      <c r="JJ488" s="192"/>
      <c r="JK488" s="192"/>
      <c r="JL488" s="192"/>
      <c r="JM488" s="192"/>
      <c r="JN488" s="192"/>
      <c r="JO488" s="192"/>
      <c r="JP488" s="192"/>
      <c r="JQ488" s="192"/>
      <c r="JR488" s="192"/>
      <c r="JS488" s="192"/>
      <c r="JT488" s="192"/>
      <c r="JU488" s="192"/>
      <c r="JV488" s="192"/>
      <c r="JW488" s="192"/>
      <c r="JX488" s="192"/>
      <c r="JY488" s="192"/>
      <c r="JZ488" s="192"/>
      <c r="KA488" s="192"/>
      <c r="KB488" s="192"/>
      <c r="KC488" s="192"/>
      <c r="KD488" s="192"/>
      <c r="KE488" s="192"/>
      <c r="KF488" s="192"/>
      <c r="KG488" s="192"/>
      <c r="KH488" s="192"/>
      <c r="KI488" s="192"/>
      <c r="KJ488" s="192"/>
      <c r="KK488" s="192"/>
      <c r="KL488" s="192"/>
      <c r="KM488" s="192"/>
      <c r="KN488" s="192"/>
      <c r="KO488" s="192"/>
      <c r="KP488" s="192"/>
      <c r="KQ488" s="192"/>
      <c r="KR488" s="192"/>
      <c r="KS488" s="192"/>
      <c r="KT488" s="192"/>
      <c r="KU488" s="192"/>
      <c r="KV488" s="192"/>
      <c r="KW488" s="192"/>
      <c r="KX488" s="192"/>
      <c r="KY488" s="192"/>
      <c r="KZ488" s="192"/>
      <c r="LA488" s="192"/>
      <c r="LB488" s="192"/>
      <c r="LC488" s="192"/>
      <c r="LD488" s="192"/>
      <c r="LE488" s="192"/>
      <c r="LF488" s="192"/>
      <c r="LG488" s="192"/>
      <c r="LH488" s="192"/>
      <c r="LI488" s="192"/>
      <c r="LJ488" s="192"/>
      <c r="LK488" s="192"/>
      <c r="LL488" s="192"/>
      <c r="LM488" s="192"/>
      <c r="LN488" s="192"/>
      <c r="LO488" s="192"/>
      <c r="LP488" s="192"/>
      <c r="LQ488" s="192"/>
      <c r="LR488" s="192"/>
      <c r="LS488" s="192"/>
      <c r="LT488" s="192"/>
      <c r="LU488" s="192"/>
      <c r="LV488" s="192"/>
      <c r="LW488" s="192"/>
      <c r="LX488" s="192"/>
      <c r="LY488" s="192"/>
      <c r="LZ488" s="192"/>
      <c r="MA488" s="192"/>
      <c r="MB488" s="192"/>
      <c r="MC488" s="192"/>
      <c r="MD488" s="192"/>
      <c r="ME488" s="192"/>
      <c r="MF488" s="192"/>
      <c r="MG488" s="192"/>
      <c r="MH488" s="192"/>
      <c r="MI488" s="192"/>
      <c r="MJ488" s="192"/>
      <c r="MK488" s="192"/>
      <c r="ML488" s="192"/>
      <c r="MM488" s="192"/>
      <c r="MN488" s="192"/>
      <c r="MO488" s="192"/>
      <c r="MP488" s="192"/>
      <c r="MQ488" s="192"/>
      <c r="MR488" s="192"/>
      <c r="MS488" s="192"/>
      <c r="MT488" s="192"/>
      <c r="MU488" s="192"/>
      <c r="MV488" s="192"/>
      <c r="MW488" s="192"/>
      <c r="MX488" s="192"/>
      <c r="MY488" s="192"/>
      <c r="MZ488" s="192"/>
      <c r="NA488" s="192"/>
      <c r="NB488" s="192"/>
      <c r="NC488" s="192"/>
      <c r="ND488" s="192"/>
      <c r="NE488" s="192"/>
      <c r="NF488" s="192"/>
      <c r="NG488" s="192"/>
      <c r="NH488" s="192"/>
      <c r="NI488" s="192"/>
      <c r="NJ488" s="192"/>
      <c r="NK488" s="192"/>
      <c r="NL488" s="192"/>
      <c r="NM488" s="192"/>
      <c r="NN488" s="192"/>
      <c r="NO488" s="192"/>
      <c r="NP488" s="192"/>
      <c r="NQ488" s="192"/>
      <c r="NR488" s="192"/>
      <c r="NS488" s="192"/>
      <c r="NT488" s="192"/>
      <c r="NU488" s="192"/>
      <c r="NV488" s="192"/>
      <c r="NW488" s="192"/>
      <c r="NX488" s="192"/>
      <c r="NY488" s="192"/>
      <c r="NZ488" s="192"/>
      <c r="OA488" s="192"/>
      <c r="OB488" s="192"/>
      <c r="OC488" s="192"/>
      <c r="OD488" s="192"/>
      <c r="OE488" s="192"/>
      <c r="OF488" s="192"/>
      <c r="OG488" s="192"/>
      <c r="OH488" s="192"/>
      <c r="OI488" s="192"/>
      <c r="OJ488" s="192"/>
      <c r="OK488" s="192"/>
      <c r="OL488" s="192"/>
      <c r="OM488" s="192"/>
      <c r="ON488" s="192"/>
      <c r="OO488" s="192"/>
      <c r="OP488" s="192"/>
      <c r="OQ488" s="192"/>
      <c r="OR488" s="192"/>
      <c r="OS488" s="192"/>
      <c r="OT488" s="192"/>
      <c r="OU488" s="192"/>
      <c r="OV488" s="192"/>
      <c r="OW488" s="192"/>
      <c r="OX488" s="192"/>
      <c r="OY488" s="192"/>
      <c r="OZ488" s="192"/>
      <c r="PA488" s="192"/>
      <c r="PB488" s="192"/>
      <c r="PC488" s="192"/>
      <c r="PD488" s="192"/>
      <c r="PE488" s="192"/>
      <c r="PF488" s="192"/>
      <c r="PG488" s="192"/>
      <c r="PH488" s="192"/>
      <c r="PI488" s="192"/>
      <c r="PJ488" s="192"/>
      <c r="PK488" s="192"/>
      <c r="PL488" s="192"/>
      <c r="PM488" s="192"/>
      <c r="PN488" s="192"/>
      <c r="PO488" s="192"/>
      <c r="PP488" s="192"/>
      <c r="PQ488" s="192"/>
      <c r="PR488" s="192"/>
      <c r="PS488" s="192"/>
      <c r="PT488" s="192"/>
      <c r="PU488" s="192"/>
      <c r="PV488" s="192"/>
      <c r="PW488" s="192"/>
      <c r="PX488" s="192"/>
      <c r="PY488" s="192"/>
      <c r="PZ488" s="192"/>
      <c r="QA488" s="192"/>
      <c r="QB488" s="192"/>
      <c r="QC488" s="192"/>
      <c r="QD488" s="192"/>
      <c r="QE488" s="192"/>
      <c r="QF488" s="192"/>
      <c r="QG488" s="192"/>
      <c r="QH488" s="192"/>
      <c r="QI488" s="192"/>
      <c r="QJ488" s="192"/>
      <c r="QK488" s="192"/>
      <c r="QL488" s="192"/>
      <c r="QM488" s="192"/>
      <c r="QN488" s="192"/>
      <c r="QO488" s="192"/>
      <c r="QP488" s="192"/>
      <c r="QQ488" s="192"/>
      <c r="QR488" s="192"/>
      <c r="QS488" s="192"/>
      <c r="QT488" s="192"/>
      <c r="QU488" s="192"/>
      <c r="QV488" s="192"/>
      <c r="QW488" s="192"/>
      <c r="QX488" s="192"/>
      <c r="QY488" s="192"/>
      <c r="QZ488" s="192"/>
      <c r="RA488" s="192"/>
      <c r="RB488" s="192"/>
      <c r="RC488" s="192"/>
      <c r="RD488" s="192"/>
      <c r="RE488" s="192"/>
      <c r="RF488" s="192"/>
      <c r="RG488" s="192"/>
      <c r="RH488" s="192"/>
      <c r="RI488" s="192"/>
      <c r="RJ488" s="192"/>
      <c r="RK488" s="192"/>
      <c r="RL488" s="192"/>
      <c r="RM488" s="192"/>
      <c r="RN488" s="192"/>
      <c r="RO488" s="192"/>
      <c r="RP488" s="192"/>
      <c r="RQ488" s="192"/>
      <c r="RR488" s="192"/>
      <c r="RS488" s="192"/>
      <c r="RT488" s="192"/>
      <c r="RU488" s="192"/>
      <c r="RV488" s="192"/>
      <c r="RW488" s="192"/>
      <c r="RX488" s="192"/>
      <c r="RY488" s="192"/>
      <c r="RZ488" s="192"/>
      <c r="SA488" s="192"/>
      <c r="SB488" s="192"/>
      <c r="SC488" s="192"/>
      <c r="SD488" s="192"/>
      <c r="SE488" s="192"/>
      <c r="SF488" s="192"/>
      <c r="SG488" s="192"/>
      <c r="SH488" s="192"/>
      <c r="SI488" s="192"/>
      <c r="SJ488" s="192"/>
      <c r="SK488" s="192"/>
      <c r="SL488" s="192"/>
      <c r="SM488" s="192"/>
      <c r="SN488" s="192"/>
      <c r="SO488" s="192"/>
      <c r="SP488" s="192"/>
      <c r="SQ488" s="192"/>
      <c r="SR488" s="192"/>
      <c r="SS488" s="192"/>
      <c r="ST488" s="192"/>
      <c r="SU488" s="192"/>
      <c r="SV488" s="192"/>
      <c r="SW488" s="192"/>
      <c r="SX488" s="192"/>
      <c r="SY488" s="192"/>
      <c r="SZ488" s="192"/>
      <c r="TA488" s="192"/>
      <c r="TB488" s="192"/>
      <c r="TC488" s="192"/>
      <c r="TD488" s="192"/>
      <c r="TE488" s="192"/>
      <c r="TF488" s="192"/>
      <c r="TG488" s="192"/>
      <c r="TH488" s="192"/>
      <c r="TI488" s="192"/>
      <c r="TJ488" s="192"/>
      <c r="TK488" s="192"/>
      <c r="TL488" s="192"/>
      <c r="TM488" s="192"/>
      <c r="TN488" s="192"/>
      <c r="TO488" s="192"/>
      <c r="TP488" s="192"/>
      <c r="TQ488" s="192"/>
      <c r="TR488" s="192"/>
      <c r="TS488" s="192"/>
      <c r="TT488" s="192"/>
      <c r="TU488" s="192"/>
      <c r="TV488" s="192"/>
      <c r="TW488" s="192"/>
      <c r="TX488" s="192"/>
      <c r="TY488" s="192"/>
      <c r="TZ488" s="192"/>
      <c r="UA488" s="192"/>
      <c r="UB488" s="192"/>
      <c r="UC488" s="192"/>
      <c r="UD488" s="192"/>
      <c r="UE488" s="192"/>
      <c r="UF488" s="192"/>
      <c r="UG488" s="192"/>
      <c r="UH488" s="192"/>
      <c r="UI488" s="192"/>
      <c r="UJ488" s="192"/>
      <c r="UK488" s="192"/>
      <c r="UL488" s="192"/>
      <c r="UM488" s="192"/>
      <c r="UN488" s="192"/>
      <c r="UO488" s="192"/>
      <c r="UP488" s="192"/>
      <c r="UQ488" s="192"/>
      <c r="UR488" s="192"/>
      <c r="US488" s="192"/>
      <c r="UT488" s="192"/>
      <c r="UU488" s="192"/>
      <c r="UV488" s="192"/>
      <c r="UW488" s="192"/>
      <c r="UX488" s="192"/>
      <c r="UY488" s="192"/>
      <c r="UZ488" s="192"/>
      <c r="VA488" s="192"/>
      <c r="VB488" s="192"/>
      <c r="VC488" s="192"/>
      <c r="VD488" s="192"/>
      <c r="VE488" s="192"/>
      <c r="VF488" s="192"/>
      <c r="VG488" s="192"/>
      <c r="VH488" s="192"/>
      <c r="VI488" s="192"/>
      <c r="VJ488" s="192"/>
      <c r="VK488" s="192"/>
      <c r="VL488" s="192"/>
      <c r="VM488" s="192"/>
      <c r="VN488" s="192"/>
      <c r="VO488" s="192"/>
      <c r="VP488" s="192"/>
      <c r="VQ488" s="192"/>
      <c r="VR488" s="192"/>
      <c r="VS488" s="192"/>
      <c r="VT488" s="192"/>
      <c r="VU488" s="192"/>
      <c r="VV488" s="192"/>
      <c r="VW488" s="192"/>
      <c r="VX488" s="192"/>
      <c r="VY488" s="192"/>
      <c r="VZ488" s="192"/>
      <c r="WA488" s="192"/>
      <c r="WB488" s="192"/>
      <c r="WC488" s="192"/>
      <c r="WD488" s="192"/>
      <c r="WE488" s="192"/>
      <c r="WF488" s="192"/>
      <c r="WG488" s="192"/>
      <c r="WH488" s="192"/>
      <c r="WI488" s="192"/>
      <c r="WJ488" s="192"/>
      <c r="WK488" s="192"/>
      <c r="WL488" s="192"/>
      <c r="WM488" s="192"/>
      <c r="WN488" s="192"/>
      <c r="WO488" s="192"/>
      <c r="WP488" s="192"/>
      <c r="WQ488" s="192"/>
      <c r="WR488" s="192"/>
      <c r="WS488" s="192"/>
      <c r="WT488" s="192"/>
      <c r="WU488" s="192"/>
      <c r="WV488" s="192"/>
      <c r="WW488" s="192"/>
      <c r="WX488" s="192"/>
      <c r="WY488" s="192"/>
      <c r="WZ488" s="192"/>
      <c r="XA488" s="192"/>
      <c r="XB488" s="192"/>
      <c r="XC488" s="192"/>
      <c r="XD488" s="192"/>
      <c r="XE488" s="192"/>
      <c r="XF488" s="192"/>
      <c r="XG488" s="192"/>
      <c r="XH488" s="192"/>
      <c r="XI488" s="192"/>
      <c r="XJ488" s="192"/>
      <c r="XK488" s="192"/>
      <c r="XL488" s="192"/>
      <c r="XM488" s="192"/>
      <c r="XN488" s="192"/>
      <c r="XO488" s="192"/>
      <c r="XP488" s="192"/>
      <c r="XQ488" s="192"/>
      <c r="XR488" s="192"/>
      <c r="XS488" s="192"/>
      <c r="XT488" s="192"/>
      <c r="XU488" s="192"/>
      <c r="XV488" s="192"/>
      <c r="XW488" s="192"/>
      <c r="XX488" s="192"/>
      <c r="XY488" s="192"/>
      <c r="XZ488" s="192"/>
      <c r="YA488" s="192"/>
      <c r="YB488" s="192"/>
      <c r="YC488" s="192"/>
      <c r="YD488" s="192"/>
      <c r="YE488" s="192"/>
      <c r="YF488" s="192"/>
      <c r="YG488" s="192"/>
      <c r="YH488" s="192"/>
      <c r="YI488" s="192"/>
      <c r="YJ488" s="192"/>
      <c r="YK488" s="192"/>
      <c r="YL488" s="192"/>
      <c r="YM488" s="192"/>
      <c r="YN488" s="192"/>
      <c r="YO488" s="192"/>
      <c r="YP488" s="192"/>
      <c r="YQ488" s="192"/>
      <c r="YR488" s="192"/>
      <c r="YS488" s="192"/>
      <c r="YT488" s="192"/>
      <c r="YU488" s="192"/>
      <c r="YV488" s="192"/>
      <c r="YW488" s="192"/>
      <c r="YX488" s="192"/>
      <c r="YY488" s="192"/>
      <c r="YZ488" s="192"/>
      <c r="ZA488" s="192"/>
      <c r="ZB488" s="192"/>
      <c r="ZC488" s="192"/>
      <c r="ZD488" s="192"/>
      <c r="ZE488" s="192"/>
      <c r="ZF488" s="192"/>
      <c r="ZG488" s="192"/>
      <c r="ZH488" s="192"/>
      <c r="ZI488" s="192"/>
      <c r="ZJ488" s="192"/>
      <c r="ZK488" s="192"/>
      <c r="ZL488" s="192"/>
      <c r="ZM488" s="192"/>
      <c r="ZN488" s="192"/>
      <c r="ZO488" s="192"/>
      <c r="ZP488" s="192"/>
      <c r="ZQ488" s="192"/>
      <c r="ZR488" s="192"/>
      <c r="ZS488" s="192"/>
      <c r="ZT488" s="192"/>
      <c r="ZU488" s="192"/>
      <c r="ZV488" s="192"/>
      <c r="ZW488" s="192"/>
      <c r="ZX488" s="192"/>
      <c r="ZY488" s="192"/>
      <c r="ZZ488" s="192"/>
      <c r="AAA488" s="192"/>
      <c r="AAB488" s="192"/>
      <c r="AAC488" s="192"/>
      <c r="AAD488" s="192"/>
      <c r="AAE488" s="192"/>
      <c r="AAF488" s="192"/>
      <c r="AAG488" s="192"/>
      <c r="AAH488" s="192"/>
      <c r="AAI488" s="192"/>
      <c r="AAJ488" s="192"/>
      <c r="AAK488" s="192"/>
      <c r="AAL488" s="192"/>
      <c r="AAM488" s="192"/>
      <c r="AAN488" s="192"/>
      <c r="AAO488" s="192"/>
      <c r="AAP488" s="192"/>
      <c r="AAQ488" s="192"/>
      <c r="AAR488" s="192"/>
      <c r="AAS488" s="192"/>
      <c r="AAT488" s="192"/>
      <c r="AAU488" s="192"/>
      <c r="AAV488" s="192"/>
      <c r="AAW488" s="192"/>
      <c r="AAX488" s="192"/>
      <c r="AAY488" s="192"/>
      <c r="AAZ488" s="192"/>
      <c r="ABA488" s="192"/>
      <c r="ABB488" s="192"/>
      <c r="ABC488" s="192"/>
      <c r="ABD488" s="192"/>
      <c r="ABE488" s="192"/>
      <c r="ABF488" s="192"/>
      <c r="ABG488" s="192"/>
      <c r="ABH488" s="192"/>
      <c r="ABI488" s="192"/>
      <c r="ABJ488" s="192"/>
      <c r="ABK488" s="192"/>
      <c r="ABL488" s="192"/>
      <c r="ABM488" s="192"/>
      <c r="ABN488" s="192"/>
      <c r="ABO488" s="192"/>
      <c r="ABP488" s="192"/>
      <c r="ABQ488" s="192"/>
      <c r="ABR488" s="192"/>
      <c r="ABS488" s="192"/>
      <c r="ABT488" s="192"/>
      <c r="ABU488" s="192"/>
      <c r="ABV488" s="192"/>
      <c r="ABW488" s="192"/>
      <c r="ABX488" s="192"/>
      <c r="ABY488" s="192"/>
      <c r="ABZ488" s="192"/>
      <c r="ACA488" s="192"/>
      <c r="ACB488" s="192"/>
      <c r="ACC488" s="192"/>
      <c r="ACD488" s="192"/>
      <c r="ACE488" s="192"/>
      <c r="ACF488" s="192"/>
      <c r="ACG488" s="192"/>
      <c r="ACH488" s="192"/>
      <c r="ACI488" s="192"/>
      <c r="ACJ488" s="192"/>
      <c r="ACK488" s="192"/>
      <c r="ACL488" s="192"/>
      <c r="ACM488" s="192"/>
      <c r="ACN488" s="192"/>
      <c r="ACO488" s="192"/>
      <c r="ACP488" s="192"/>
      <c r="ACQ488" s="192"/>
      <c r="ACR488" s="192"/>
      <c r="ACS488" s="192"/>
      <c r="ACT488" s="192"/>
      <c r="ACU488" s="192"/>
      <c r="ACV488" s="192"/>
      <c r="ACW488" s="192"/>
      <c r="ACX488" s="192"/>
      <c r="ACY488" s="192"/>
      <c r="ACZ488" s="192"/>
      <c r="ADA488" s="192"/>
      <c r="ADB488" s="192"/>
      <c r="ADC488" s="192"/>
      <c r="ADD488" s="192"/>
      <c r="ADE488" s="192"/>
      <c r="ADF488" s="192"/>
      <c r="ADG488" s="192"/>
      <c r="ADH488" s="192"/>
      <c r="ADI488" s="192"/>
      <c r="ADJ488" s="192"/>
      <c r="ADK488" s="192"/>
      <c r="ADL488" s="192"/>
      <c r="ADM488" s="192"/>
      <c r="ADN488" s="192"/>
      <c r="ADO488" s="192"/>
      <c r="ADP488" s="192"/>
      <c r="ADQ488" s="192"/>
      <c r="ADR488" s="192"/>
      <c r="ADS488" s="192"/>
      <c r="ADT488" s="192"/>
      <c r="ADU488" s="192"/>
      <c r="ADV488" s="192"/>
      <c r="ADW488" s="192"/>
      <c r="ADX488" s="192"/>
      <c r="ADY488" s="192"/>
      <c r="ADZ488" s="192"/>
      <c r="AEA488" s="192"/>
      <c r="AEB488" s="192"/>
      <c r="AEC488" s="192"/>
      <c r="AED488" s="192"/>
      <c r="AEE488" s="192"/>
      <c r="AEF488" s="192"/>
      <c r="AEG488" s="192"/>
      <c r="AEH488" s="192"/>
      <c r="AEI488" s="192"/>
      <c r="AEJ488" s="192"/>
      <c r="AEK488" s="192"/>
      <c r="AEL488" s="192"/>
      <c r="AEM488" s="192"/>
      <c r="AEN488" s="192"/>
      <c r="AEO488" s="192"/>
      <c r="AEP488" s="192"/>
      <c r="AEQ488" s="192"/>
      <c r="AER488" s="192"/>
      <c r="AES488" s="192"/>
      <c r="AET488" s="192"/>
      <c r="AEU488" s="192"/>
      <c r="AEV488" s="192"/>
      <c r="AEW488" s="192"/>
      <c r="AEX488" s="192"/>
      <c r="AEY488" s="192"/>
      <c r="AEZ488" s="192"/>
      <c r="AFA488" s="192"/>
      <c r="AFB488" s="192"/>
      <c r="AFC488" s="192"/>
      <c r="AFD488" s="192"/>
      <c r="AFE488" s="192"/>
      <c r="AFF488" s="192"/>
      <c r="AFG488" s="192"/>
      <c r="AFH488" s="192"/>
      <c r="AFI488" s="192"/>
      <c r="AFJ488" s="192"/>
      <c r="AFK488" s="192"/>
      <c r="AFL488" s="192"/>
      <c r="AFM488" s="192"/>
      <c r="AFN488" s="192"/>
      <c r="AFO488" s="192"/>
      <c r="AFP488" s="192"/>
      <c r="AFQ488" s="192"/>
      <c r="AFR488" s="192"/>
      <c r="AFS488" s="192"/>
      <c r="AFT488" s="192"/>
      <c r="AFU488" s="192"/>
      <c r="AFV488" s="192"/>
      <c r="AFW488" s="192"/>
      <c r="AFX488" s="192"/>
      <c r="AFY488" s="192"/>
      <c r="AFZ488" s="192"/>
      <c r="AGA488" s="192"/>
      <c r="AGB488" s="192"/>
      <c r="AGC488" s="192"/>
      <c r="AGD488" s="192"/>
      <c r="AGE488" s="192"/>
      <c r="AGF488" s="192"/>
      <c r="AGG488" s="192"/>
      <c r="AGH488" s="192"/>
      <c r="AGI488" s="192"/>
      <c r="AGJ488" s="192"/>
      <c r="AGK488" s="192"/>
      <c r="AGL488" s="192"/>
      <c r="AGM488" s="192"/>
      <c r="AGN488" s="192"/>
      <c r="AGO488" s="192"/>
      <c r="AGP488" s="192"/>
      <c r="AGQ488" s="192"/>
      <c r="AGR488" s="192"/>
      <c r="AGS488" s="192"/>
      <c r="AGT488" s="192"/>
      <c r="AGU488" s="192"/>
      <c r="AGV488" s="192"/>
      <c r="AGW488" s="192"/>
      <c r="AGX488" s="192"/>
      <c r="AGY488" s="192"/>
      <c r="AGZ488" s="192"/>
      <c r="AHA488" s="192"/>
      <c r="AHB488" s="192"/>
      <c r="AHC488" s="192"/>
      <c r="AHD488" s="192"/>
      <c r="AHE488" s="192"/>
      <c r="AHF488" s="192"/>
      <c r="AHG488" s="192"/>
      <c r="AHH488" s="192"/>
      <c r="AHI488" s="192"/>
      <c r="AHJ488" s="192"/>
      <c r="AHK488" s="192"/>
      <c r="AHL488" s="192"/>
      <c r="AHM488" s="192"/>
      <c r="AHN488" s="192"/>
      <c r="AHO488" s="192"/>
      <c r="AHP488" s="192"/>
      <c r="AHQ488" s="192"/>
      <c r="AHR488" s="192"/>
      <c r="AHS488" s="192"/>
      <c r="AHT488" s="192"/>
      <c r="AHU488" s="192"/>
      <c r="AHV488" s="192"/>
      <c r="AHW488" s="192"/>
      <c r="AHX488" s="192"/>
      <c r="AHY488" s="192"/>
      <c r="AHZ488" s="192"/>
      <c r="AIA488" s="192"/>
      <c r="AIB488" s="192"/>
      <c r="AIC488" s="192"/>
      <c r="AID488" s="192"/>
      <c r="AIE488" s="192"/>
      <c r="AIF488" s="192"/>
      <c r="AIG488" s="192"/>
      <c r="AIH488" s="192"/>
      <c r="AII488" s="192"/>
      <c r="AIJ488" s="192"/>
      <c r="AIK488" s="192"/>
      <c r="AIL488" s="192"/>
      <c r="AIM488" s="192"/>
      <c r="AIN488" s="192"/>
      <c r="AIO488" s="192"/>
      <c r="AIP488" s="192"/>
      <c r="AIQ488" s="192"/>
      <c r="AIR488" s="192"/>
      <c r="AIS488" s="192"/>
      <c r="AIT488" s="192"/>
      <c r="AIU488" s="192"/>
      <c r="AIV488" s="192"/>
      <c r="AIW488" s="192"/>
      <c r="AIX488" s="192"/>
      <c r="AIY488" s="192"/>
      <c r="AIZ488" s="192"/>
      <c r="AJA488" s="192"/>
      <c r="AJB488" s="192"/>
      <c r="AJC488" s="192"/>
      <c r="AJD488" s="192"/>
      <c r="AJE488" s="192"/>
      <c r="AJF488" s="192"/>
      <c r="AJG488" s="192"/>
      <c r="AJH488" s="192"/>
      <c r="AJI488" s="192"/>
      <c r="AJJ488" s="192"/>
      <c r="AJK488" s="192"/>
      <c r="AJL488" s="192"/>
      <c r="AJM488" s="192"/>
      <c r="AJN488" s="192"/>
      <c r="AJO488" s="192"/>
      <c r="AJP488" s="192"/>
      <c r="AJQ488" s="192"/>
      <c r="AJR488" s="192"/>
      <c r="AJS488" s="192"/>
      <c r="AJT488" s="192"/>
      <c r="AJU488" s="192"/>
      <c r="AJV488" s="192"/>
      <c r="AJW488" s="192"/>
      <c r="AJX488" s="192"/>
      <c r="AJY488" s="192"/>
      <c r="AJZ488" s="192"/>
      <c r="AKA488" s="192"/>
      <c r="AKB488" s="192"/>
      <c r="AKC488" s="192"/>
      <c r="AKD488" s="192"/>
      <c r="AKE488" s="192"/>
      <c r="AKF488" s="192"/>
      <c r="AKG488" s="192"/>
      <c r="AKH488" s="192"/>
      <c r="AKI488" s="192"/>
      <c r="AKJ488" s="192"/>
      <c r="AKK488" s="192"/>
      <c r="AKL488" s="192"/>
      <c r="AKM488" s="192"/>
      <c r="AKN488" s="192"/>
      <c r="AKO488" s="192"/>
      <c r="AKP488" s="192"/>
      <c r="AKQ488" s="192"/>
      <c r="AKR488" s="192"/>
      <c r="AKS488" s="192"/>
      <c r="AKT488" s="192"/>
      <c r="AKU488" s="192"/>
      <c r="AKV488" s="192"/>
      <c r="AKW488" s="192"/>
      <c r="AKX488" s="192"/>
      <c r="AKY488" s="192"/>
      <c r="AKZ488" s="192"/>
      <c r="ALA488" s="192"/>
      <c r="ALB488" s="192"/>
      <c r="ALC488" s="192"/>
      <c r="ALD488" s="192"/>
      <c r="ALE488" s="192"/>
      <c r="ALF488" s="192"/>
      <c r="ALG488" s="192"/>
      <c r="ALH488" s="192"/>
      <c r="ALI488" s="192"/>
      <c r="ALJ488" s="192"/>
      <c r="ALK488" s="192"/>
      <c r="ALL488" s="192"/>
      <c r="ALM488" s="192"/>
      <c r="ALN488" s="192"/>
      <c r="ALO488" s="192"/>
      <c r="ALP488" s="192"/>
      <c r="ALQ488" s="192"/>
      <c r="ALR488" s="192"/>
      <c r="ALS488" s="192"/>
      <c r="ALT488" s="192"/>
      <c r="ALU488" s="192"/>
      <c r="ALV488" s="192"/>
      <c r="ALW488" s="192"/>
      <c r="ALX488" s="192"/>
      <c r="ALY488" s="192"/>
      <c r="ALZ488" s="192"/>
      <c r="AMA488" s="192"/>
      <c r="AMB488" s="192"/>
      <c r="AMC488" s="192"/>
      <c r="AMD488" s="192"/>
      <c r="AME488" s="192"/>
      <c r="AMF488" s="192"/>
      <c r="AMG488" s="192"/>
      <c r="AMH488" s="192"/>
      <c r="AMI488" s="192"/>
      <c r="AMJ488" s="192"/>
      <c r="AMK488" s="192"/>
      <c r="AML488" s="192"/>
    </row>
    <row r="489" spans="2:1026" s="192" customFormat="1" ht="15.75" x14ac:dyDescent="0.25">
      <c r="C489" s="153"/>
      <c r="D489" s="154"/>
      <c r="E489" s="155"/>
      <c r="J489" s="24"/>
      <c r="L489" s="46"/>
      <c r="M489" s="24"/>
      <c r="O489" s="46"/>
      <c r="P489" s="47"/>
      <c r="Q489" s="46"/>
      <c r="R489" s="46"/>
      <c r="S489" s="48"/>
      <c r="T489" s="24"/>
      <c r="U489" s="46"/>
      <c r="V489" s="48"/>
      <c r="W489" s="24"/>
      <c r="X489" s="46"/>
      <c r="Y489" s="48"/>
      <c r="Z489" s="46"/>
      <c r="AA489" s="46"/>
      <c r="AB489" s="48"/>
      <c r="AC489" s="48"/>
      <c r="AD489" s="46"/>
    </row>
    <row r="490" spans="2:1026" s="192" customFormat="1" ht="15.75" x14ac:dyDescent="0.25">
      <c r="C490" s="153"/>
      <c r="D490" s="154"/>
      <c r="E490" s="155"/>
      <c r="J490" s="24"/>
      <c r="L490" s="46"/>
      <c r="M490" s="24"/>
      <c r="O490" s="46"/>
      <c r="P490" s="47"/>
      <c r="Q490" s="46"/>
      <c r="R490" s="46"/>
      <c r="S490" s="48"/>
      <c r="T490" s="24"/>
      <c r="U490" s="46"/>
      <c r="V490" s="48"/>
      <c r="W490" s="24"/>
      <c r="X490" s="46"/>
      <c r="Y490" s="48"/>
      <c r="Z490" s="46"/>
      <c r="AA490" s="46"/>
      <c r="AB490" s="48"/>
      <c r="AC490" s="48"/>
      <c r="AD490" s="46"/>
    </row>
    <row r="491" spans="2:1026" ht="39.950000000000003" customHeight="1" x14ac:dyDescent="0.25">
      <c r="C491" s="187" t="s">
        <v>27</v>
      </c>
      <c r="D491" s="187" t="s">
        <v>28</v>
      </c>
      <c r="E491" s="187" t="s">
        <v>29</v>
      </c>
      <c r="J491" s="20"/>
    </row>
    <row r="492" spans="2:1026" s="192" customFormat="1" ht="35.1" customHeight="1" x14ac:dyDescent="0.25">
      <c r="C492" s="125" t="s">
        <v>284</v>
      </c>
      <c r="D492" s="67" t="s">
        <v>31</v>
      </c>
      <c r="E492" s="68"/>
      <c r="J492" s="24"/>
      <c r="L492" s="46"/>
      <c r="M492" s="24"/>
      <c r="O492" s="46"/>
      <c r="P492" s="47"/>
      <c r="Q492" s="46"/>
      <c r="R492" s="46"/>
      <c r="S492" s="48"/>
      <c r="T492" s="24"/>
      <c r="U492" s="46"/>
      <c r="V492" s="48"/>
      <c r="W492" s="24"/>
      <c r="X492" s="46"/>
      <c r="Y492" s="48"/>
      <c r="Z492" s="46"/>
      <c r="AA492" s="46"/>
      <c r="AB492" s="48"/>
      <c r="AC492" s="48"/>
      <c r="AD492" s="46"/>
    </row>
    <row r="493" spans="2:1026" s="192" customFormat="1" ht="35.1" customHeight="1" x14ac:dyDescent="0.25">
      <c r="C493" s="125" t="s">
        <v>285</v>
      </c>
      <c r="D493" s="126" t="s">
        <v>33</v>
      </c>
      <c r="E493" s="127"/>
      <c r="J493" s="24"/>
      <c r="L493" s="46"/>
      <c r="M493" s="24"/>
      <c r="O493" s="46"/>
      <c r="P493" s="47"/>
      <c r="Q493" s="46"/>
      <c r="R493" s="46"/>
      <c r="S493" s="48"/>
      <c r="T493" s="24"/>
      <c r="U493" s="46"/>
      <c r="V493" s="48"/>
      <c r="W493" s="24"/>
      <c r="X493" s="46"/>
      <c r="Y493" s="48"/>
      <c r="Z493" s="46"/>
      <c r="AA493" s="46"/>
      <c r="AB493" s="48"/>
      <c r="AC493" s="48"/>
      <c r="AD493" s="46"/>
    </row>
    <row r="494" spans="2:1026" s="192" customFormat="1" ht="35.1" customHeight="1" x14ac:dyDescent="0.25">
      <c r="C494" s="125" t="s">
        <v>286</v>
      </c>
      <c r="D494" s="68" t="s">
        <v>35</v>
      </c>
      <c r="E494" s="68"/>
      <c r="J494" s="24"/>
      <c r="L494" s="46"/>
      <c r="M494" s="24"/>
      <c r="O494" s="46"/>
      <c r="P494" s="47"/>
      <c r="Q494" s="46"/>
      <c r="R494" s="46"/>
      <c r="S494" s="48"/>
      <c r="T494" s="24"/>
      <c r="U494" s="46"/>
      <c r="V494" s="48"/>
      <c r="W494" s="24"/>
      <c r="X494" s="46"/>
      <c r="Y494" s="48"/>
      <c r="Z494" s="46"/>
      <c r="AA494" s="46"/>
      <c r="AB494" s="48"/>
      <c r="AC494" s="48"/>
      <c r="AD494" s="46"/>
    </row>
    <row r="495" spans="2:1026" s="192" customFormat="1" ht="15.75" x14ac:dyDescent="0.25">
      <c r="J495" s="24"/>
      <c r="L495" s="46"/>
      <c r="M495" s="24"/>
      <c r="O495" s="46"/>
      <c r="P495" s="47"/>
      <c r="Q495" s="46"/>
      <c r="R495" s="46"/>
      <c r="S495" s="48"/>
      <c r="T495" s="24"/>
      <c r="U495" s="46"/>
      <c r="V495" s="48"/>
      <c r="W495" s="24"/>
      <c r="X495" s="46"/>
      <c r="Y495" s="48"/>
      <c r="Z495" s="46"/>
      <c r="AA495" s="46"/>
      <c r="AB495" s="48"/>
      <c r="AC495" s="48"/>
      <c r="AD495" s="46"/>
    </row>
    <row r="496" spans="2:1026" s="192" customFormat="1" ht="15.75" customHeight="1" x14ac:dyDescent="0.25">
      <c r="J496" s="24"/>
      <c r="L496" s="46"/>
      <c r="M496" s="24"/>
      <c r="O496" s="46"/>
      <c r="P496" s="47"/>
      <c r="Q496" s="46"/>
      <c r="R496" s="46"/>
      <c r="S496" s="48"/>
      <c r="T496" s="24"/>
      <c r="U496" s="46"/>
      <c r="V496" s="48"/>
      <c r="W496" s="24"/>
      <c r="X496" s="46"/>
      <c r="Y496" s="48"/>
      <c r="Z496" s="46"/>
      <c r="AA496" s="46"/>
      <c r="AB496" s="48"/>
      <c r="AC496" s="48"/>
      <c r="AD496" s="46"/>
    </row>
    <row r="497" spans="2:1026" s="192" customFormat="1" ht="15.75" x14ac:dyDescent="0.25">
      <c r="J497" s="24"/>
      <c r="L497" s="46"/>
      <c r="M497" s="24"/>
      <c r="O497" s="46"/>
      <c r="P497" s="47"/>
      <c r="Q497" s="46"/>
      <c r="R497" s="46"/>
      <c r="S497" s="48"/>
      <c r="T497" s="24"/>
      <c r="U497" s="46"/>
      <c r="V497" s="48"/>
      <c r="W497" s="24"/>
      <c r="X497" s="46"/>
      <c r="Y497" s="48"/>
      <c r="Z497" s="46"/>
      <c r="AA497" s="46"/>
      <c r="AB497" s="48"/>
      <c r="AC497" s="48"/>
      <c r="AD497" s="46"/>
    </row>
    <row r="498" spans="2:1026" s="74" customFormat="1" ht="35.1" customHeight="1" x14ac:dyDescent="0.25">
      <c r="C498" s="152" t="s">
        <v>302</v>
      </c>
      <c r="J498" s="75"/>
      <c r="L498" s="76"/>
      <c r="M498" s="75"/>
      <c r="O498" s="76"/>
      <c r="P498" s="129"/>
      <c r="Q498" s="76"/>
      <c r="R498" s="76"/>
      <c r="S498" s="82"/>
      <c r="T498" s="75"/>
      <c r="U498" s="76"/>
      <c r="V498" s="82"/>
      <c r="W498" s="75"/>
      <c r="X498" s="76"/>
      <c r="Y498" s="82"/>
      <c r="Z498" s="76"/>
      <c r="AA498" s="76"/>
      <c r="AB498" s="82"/>
      <c r="AC498" s="82"/>
      <c r="AD498" s="76"/>
      <c r="AO498" s="192"/>
      <c r="AP498" s="192"/>
      <c r="AQ498" s="192"/>
      <c r="AR498" s="192"/>
      <c r="AS498" s="192"/>
      <c r="AT498" s="192"/>
      <c r="AU498" s="192"/>
      <c r="AV498" s="192"/>
      <c r="AW498" s="192"/>
      <c r="AX498" s="192"/>
      <c r="AY498" s="192"/>
      <c r="AZ498" s="192"/>
      <c r="BA498" s="192"/>
      <c r="BB498" s="192"/>
      <c r="BC498" s="192"/>
      <c r="BD498" s="192"/>
      <c r="BE498" s="192"/>
      <c r="BF498" s="192"/>
      <c r="BG498" s="192"/>
      <c r="BH498" s="192"/>
      <c r="BI498" s="192"/>
      <c r="BJ498" s="192"/>
      <c r="BK498" s="192"/>
      <c r="BL498" s="192"/>
      <c r="BM498" s="192"/>
      <c r="BN498" s="192"/>
      <c r="BO498" s="192"/>
      <c r="BP498" s="192"/>
      <c r="BQ498" s="192"/>
      <c r="BR498" s="192"/>
      <c r="BS498" s="192"/>
      <c r="BT498" s="192"/>
      <c r="BU498" s="192"/>
      <c r="BV498" s="192"/>
      <c r="BW498" s="192"/>
      <c r="BX498" s="192"/>
      <c r="BY498" s="192"/>
      <c r="BZ498" s="192"/>
      <c r="CA498" s="192"/>
      <c r="CB498" s="192"/>
      <c r="CC498" s="192"/>
      <c r="CD498" s="192"/>
      <c r="CE498" s="192"/>
      <c r="CF498" s="192"/>
      <c r="CG498" s="192"/>
      <c r="CH498" s="192"/>
      <c r="CI498" s="192"/>
      <c r="CJ498" s="192"/>
      <c r="CK498" s="192"/>
      <c r="CL498" s="192"/>
      <c r="CM498" s="192"/>
      <c r="CN498" s="192"/>
      <c r="CO498" s="192"/>
      <c r="CP498" s="192"/>
      <c r="CQ498" s="192"/>
      <c r="CR498" s="192"/>
      <c r="CS498" s="192"/>
      <c r="CT498" s="192"/>
      <c r="CU498" s="192"/>
      <c r="CV498" s="192"/>
      <c r="CW498" s="192"/>
      <c r="CX498" s="192"/>
      <c r="CY498" s="192"/>
      <c r="CZ498" s="192"/>
      <c r="DA498" s="192"/>
      <c r="DB498" s="192"/>
      <c r="DC498" s="192"/>
      <c r="DD498" s="192"/>
      <c r="DE498" s="192"/>
      <c r="DF498" s="192"/>
      <c r="DG498" s="192"/>
      <c r="DH498" s="192"/>
      <c r="DI498" s="192"/>
      <c r="DJ498" s="192"/>
      <c r="DK498" s="192"/>
      <c r="DL498" s="192"/>
      <c r="DM498" s="192"/>
      <c r="DN498" s="192"/>
      <c r="DO498" s="192"/>
      <c r="DP498" s="192"/>
      <c r="DQ498" s="192"/>
      <c r="DR498" s="192"/>
      <c r="DS498" s="192"/>
      <c r="DT498" s="192"/>
      <c r="DU498" s="192"/>
      <c r="DV498" s="192"/>
      <c r="DW498" s="192"/>
      <c r="DX498" s="192"/>
      <c r="DY498" s="192"/>
      <c r="DZ498" s="192"/>
      <c r="EA498" s="192"/>
      <c r="EB498" s="192"/>
      <c r="EC498" s="192"/>
      <c r="ED498" s="192"/>
      <c r="EE498" s="192"/>
      <c r="EF498" s="192"/>
      <c r="EG498" s="192"/>
      <c r="EH498" s="192"/>
      <c r="EI498" s="192"/>
      <c r="EJ498" s="192"/>
      <c r="EK498" s="192"/>
      <c r="EL498" s="192"/>
      <c r="EM498" s="192"/>
      <c r="EN498" s="192"/>
      <c r="EO498" s="192"/>
      <c r="EP498" s="192"/>
      <c r="EQ498" s="192"/>
      <c r="ER498" s="192"/>
      <c r="ES498" s="192"/>
      <c r="ET498" s="192"/>
      <c r="EU498" s="192"/>
      <c r="EV498" s="192"/>
      <c r="EW498" s="192"/>
      <c r="EX498" s="192"/>
      <c r="EY498" s="192"/>
      <c r="EZ498" s="192"/>
      <c r="FA498" s="192"/>
      <c r="FB498" s="192"/>
      <c r="FC498" s="192"/>
      <c r="FD498" s="192"/>
      <c r="FE498" s="192"/>
      <c r="FF498" s="192"/>
      <c r="FG498" s="192"/>
      <c r="FH498" s="192"/>
      <c r="FI498" s="192"/>
      <c r="FJ498" s="192"/>
      <c r="FK498" s="192"/>
      <c r="FL498" s="192"/>
      <c r="FM498" s="192"/>
      <c r="FN498" s="192"/>
      <c r="FO498" s="192"/>
      <c r="FP498" s="192"/>
      <c r="FQ498" s="192"/>
      <c r="FR498" s="192"/>
      <c r="FS498" s="192"/>
      <c r="FT498" s="192"/>
      <c r="FU498" s="192"/>
      <c r="FV498" s="192"/>
      <c r="FW498" s="192"/>
      <c r="FX498" s="192"/>
      <c r="FY498" s="192"/>
      <c r="FZ498" s="192"/>
      <c r="GA498" s="192"/>
      <c r="GB498" s="192"/>
      <c r="GC498" s="192"/>
      <c r="GD498" s="192"/>
      <c r="GE498" s="192"/>
      <c r="GF498" s="192"/>
      <c r="GG498" s="192"/>
      <c r="GH498" s="192"/>
      <c r="GI498" s="192"/>
      <c r="GJ498" s="192"/>
      <c r="GK498" s="192"/>
      <c r="GL498" s="192"/>
      <c r="GM498" s="192"/>
      <c r="GN498" s="192"/>
      <c r="GO498" s="192"/>
      <c r="GP498" s="192"/>
      <c r="GQ498" s="192"/>
      <c r="GR498" s="192"/>
      <c r="GS498" s="192"/>
      <c r="GT498" s="192"/>
      <c r="GU498" s="192"/>
      <c r="GV498" s="192"/>
      <c r="GW498" s="192"/>
      <c r="GX498" s="192"/>
      <c r="GY498" s="192"/>
      <c r="GZ498" s="192"/>
      <c r="HA498" s="192"/>
      <c r="HB498" s="192"/>
      <c r="HC498" s="192"/>
      <c r="HD498" s="192"/>
      <c r="HE498" s="192"/>
      <c r="HF498" s="192"/>
      <c r="HG498" s="192"/>
      <c r="HH498" s="192"/>
      <c r="HI498" s="192"/>
      <c r="HJ498" s="192"/>
      <c r="HK498" s="192"/>
      <c r="HL498" s="192"/>
      <c r="HM498" s="192"/>
      <c r="HN498" s="192"/>
      <c r="HO498" s="192"/>
      <c r="HP498" s="192"/>
      <c r="HQ498" s="192"/>
      <c r="HR498" s="192"/>
      <c r="HS498" s="192"/>
      <c r="HT498" s="192"/>
      <c r="HU498" s="192"/>
      <c r="HV498" s="192"/>
      <c r="HW498" s="192"/>
      <c r="HX498" s="192"/>
      <c r="HY498" s="192"/>
      <c r="HZ498" s="192"/>
      <c r="IA498" s="192"/>
      <c r="IB498" s="192"/>
      <c r="IC498" s="192"/>
      <c r="ID498" s="192"/>
      <c r="IE498" s="192"/>
      <c r="IF498" s="192"/>
      <c r="IG498" s="192"/>
      <c r="IH498" s="192"/>
      <c r="II498" s="192"/>
      <c r="IJ498" s="192"/>
      <c r="IK498" s="192"/>
      <c r="IL498" s="192"/>
      <c r="IM498" s="192"/>
      <c r="IN498" s="192"/>
      <c r="IO498" s="192"/>
      <c r="IP498" s="192"/>
      <c r="IQ498" s="192"/>
      <c r="IR498" s="192"/>
      <c r="IS498" s="192"/>
      <c r="IT498" s="192"/>
      <c r="IU498" s="192"/>
      <c r="IV498" s="192"/>
      <c r="IW498" s="192"/>
      <c r="IX498" s="192"/>
      <c r="IY498" s="192"/>
      <c r="IZ498" s="192"/>
      <c r="JA498" s="192"/>
      <c r="JB498" s="192"/>
      <c r="JC498" s="192"/>
      <c r="JD498" s="192"/>
      <c r="JE498" s="192"/>
      <c r="JF498" s="192"/>
      <c r="JG498" s="192"/>
      <c r="JH498" s="192"/>
      <c r="JI498" s="192"/>
      <c r="JJ498" s="192"/>
      <c r="JK498" s="192"/>
      <c r="JL498" s="192"/>
      <c r="JM498" s="192"/>
      <c r="JN498" s="192"/>
      <c r="JO498" s="192"/>
      <c r="JP498" s="192"/>
      <c r="JQ498" s="192"/>
      <c r="JR498" s="192"/>
      <c r="JS498" s="192"/>
      <c r="JT498" s="192"/>
      <c r="JU498" s="192"/>
      <c r="JV498" s="192"/>
      <c r="JW498" s="192"/>
      <c r="JX498" s="192"/>
      <c r="JY498" s="192"/>
      <c r="JZ498" s="192"/>
      <c r="KA498" s="192"/>
      <c r="KB498" s="192"/>
      <c r="KC498" s="192"/>
      <c r="KD498" s="192"/>
      <c r="KE498" s="192"/>
      <c r="KF498" s="192"/>
      <c r="KG498" s="192"/>
      <c r="KH498" s="192"/>
      <c r="KI498" s="192"/>
      <c r="KJ498" s="192"/>
      <c r="KK498" s="192"/>
      <c r="KL498" s="192"/>
      <c r="KM498" s="192"/>
      <c r="KN498" s="192"/>
      <c r="KO498" s="192"/>
      <c r="KP498" s="192"/>
      <c r="KQ498" s="192"/>
      <c r="KR498" s="192"/>
      <c r="KS498" s="192"/>
      <c r="KT498" s="192"/>
      <c r="KU498" s="192"/>
      <c r="KV498" s="192"/>
      <c r="KW498" s="192"/>
      <c r="KX498" s="192"/>
      <c r="KY498" s="192"/>
      <c r="KZ498" s="192"/>
      <c r="LA498" s="192"/>
      <c r="LB498" s="192"/>
      <c r="LC498" s="192"/>
      <c r="LD498" s="192"/>
      <c r="LE498" s="192"/>
      <c r="LF498" s="192"/>
      <c r="LG498" s="192"/>
      <c r="LH498" s="192"/>
      <c r="LI498" s="192"/>
      <c r="LJ498" s="192"/>
      <c r="LK498" s="192"/>
      <c r="LL498" s="192"/>
      <c r="LM498" s="192"/>
      <c r="LN498" s="192"/>
      <c r="LO498" s="192"/>
      <c r="LP498" s="192"/>
      <c r="LQ498" s="192"/>
      <c r="LR498" s="192"/>
      <c r="LS498" s="192"/>
      <c r="LT498" s="192"/>
      <c r="LU498" s="192"/>
      <c r="LV498" s="192"/>
      <c r="LW498" s="192"/>
      <c r="LX498" s="192"/>
      <c r="LY498" s="192"/>
      <c r="LZ498" s="192"/>
      <c r="MA498" s="192"/>
      <c r="MB498" s="192"/>
      <c r="MC498" s="192"/>
      <c r="MD498" s="192"/>
      <c r="ME498" s="192"/>
      <c r="MF498" s="192"/>
      <c r="MG498" s="192"/>
      <c r="MH498" s="192"/>
      <c r="MI498" s="192"/>
      <c r="MJ498" s="192"/>
      <c r="MK498" s="192"/>
      <c r="ML498" s="192"/>
      <c r="MM498" s="192"/>
      <c r="MN498" s="192"/>
      <c r="MO498" s="192"/>
      <c r="MP498" s="192"/>
      <c r="MQ498" s="192"/>
      <c r="MR498" s="192"/>
      <c r="MS498" s="192"/>
      <c r="MT498" s="192"/>
      <c r="MU498" s="192"/>
      <c r="MV498" s="192"/>
      <c r="MW498" s="192"/>
      <c r="MX498" s="192"/>
      <c r="MY498" s="192"/>
      <c r="MZ498" s="192"/>
      <c r="NA498" s="192"/>
      <c r="NB498" s="192"/>
      <c r="NC498" s="192"/>
      <c r="ND498" s="192"/>
      <c r="NE498" s="192"/>
      <c r="NF498" s="192"/>
      <c r="NG498" s="192"/>
      <c r="NH498" s="192"/>
      <c r="NI498" s="192"/>
      <c r="NJ498" s="192"/>
      <c r="NK498" s="192"/>
      <c r="NL498" s="192"/>
      <c r="NM498" s="192"/>
      <c r="NN498" s="192"/>
      <c r="NO498" s="192"/>
      <c r="NP498" s="192"/>
      <c r="NQ498" s="192"/>
      <c r="NR498" s="192"/>
      <c r="NS498" s="192"/>
      <c r="NT498" s="192"/>
      <c r="NU498" s="192"/>
      <c r="NV498" s="192"/>
      <c r="NW498" s="192"/>
      <c r="NX498" s="192"/>
      <c r="NY498" s="192"/>
      <c r="NZ498" s="192"/>
      <c r="OA498" s="192"/>
      <c r="OB498" s="192"/>
      <c r="OC498" s="192"/>
      <c r="OD498" s="192"/>
      <c r="OE498" s="192"/>
      <c r="OF498" s="192"/>
      <c r="OG498" s="192"/>
      <c r="OH498" s="192"/>
      <c r="OI498" s="192"/>
      <c r="OJ498" s="192"/>
      <c r="OK498" s="192"/>
      <c r="OL498" s="192"/>
      <c r="OM498" s="192"/>
      <c r="ON498" s="192"/>
      <c r="OO498" s="192"/>
      <c r="OP498" s="192"/>
      <c r="OQ498" s="192"/>
      <c r="OR498" s="192"/>
      <c r="OS498" s="192"/>
      <c r="OT498" s="192"/>
      <c r="OU498" s="192"/>
      <c r="OV498" s="192"/>
      <c r="OW498" s="192"/>
      <c r="OX498" s="192"/>
      <c r="OY498" s="192"/>
      <c r="OZ498" s="192"/>
      <c r="PA498" s="192"/>
      <c r="PB498" s="192"/>
      <c r="PC498" s="192"/>
      <c r="PD498" s="192"/>
      <c r="PE498" s="192"/>
      <c r="PF498" s="192"/>
      <c r="PG498" s="192"/>
      <c r="PH498" s="192"/>
      <c r="PI498" s="192"/>
      <c r="PJ498" s="192"/>
      <c r="PK498" s="192"/>
      <c r="PL498" s="192"/>
      <c r="PM498" s="192"/>
      <c r="PN498" s="192"/>
      <c r="PO498" s="192"/>
      <c r="PP498" s="192"/>
      <c r="PQ498" s="192"/>
      <c r="PR498" s="192"/>
      <c r="PS498" s="192"/>
      <c r="PT498" s="192"/>
      <c r="PU498" s="192"/>
      <c r="PV498" s="192"/>
      <c r="PW498" s="192"/>
      <c r="PX498" s="192"/>
      <c r="PY498" s="192"/>
      <c r="PZ498" s="192"/>
      <c r="QA498" s="192"/>
      <c r="QB498" s="192"/>
      <c r="QC498" s="192"/>
      <c r="QD498" s="192"/>
      <c r="QE498" s="192"/>
      <c r="QF498" s="192"/>
      <c r="QG498" s="192"/>
      <c r="QH498" s="192"/>
      <c r="QI498" s="192"/>
      <c r="QJ498" s="192"/>
      <c r="QK498" s="192"/>
      <c r="QL498" s="192"/>
      <c r="QM498" s="192"/>
      <c r="QN498" s="192"/>
      <c r="QO498" s="192"/>
      <c r="QP498" s="192"/>
      <c r="QQ498" s="192"/>
      <c r="QR498" s="192"/>
      <c r="QS498" s="192"/>
      <c r="QT498" s="192"/>
      <c r="QU498" s="192"/>
      <c r="QV498" s="192"/>
      <c r="QW498" s="192"/>
      <c r="QX498" s="192"/>
      <c r="QY498" s="192"/>
      <c r="QZ498" s="192"/>
      <c r="RA498" s="192"/>
      <c r="RB498" s="192"/>
      <c r="RC498" s="192"/>
      <c r="RD498" s="192"/>
      <c r="RE498" s="192"/>
      <c r="RF498" s="192"/>
      <c r="RG498" s="192"/>
      <c r="RH498" s="192"/>
      <c r="RI498" s="192"/>
      <c r="RJ498" s="192"/>
      <c r="RK498" s="192"/>
      <c r="RL498" s="192"/>
      <c r="RM498" s="192"/>
      <c r="RN498" s="192"/>
      <c r="RO498" s="192"/>
      <c r="RP498" s="192"/>
      <c r="RQ498" s="192"/>
      <c r="RR498" s="192"/>
      <c r="RS498" s="192"/>
      <c r="RT498" s="192"/>
      <c r="RU498" s="192"/>
      <c r="RV498" s="192"/>
      <c r="RW498" s="192"/>
      <c r="RX498" s="192"/>
      <c r="RY498" s="192"/>
      <c r="RZ498" s="192"/>
      <c r="SA498" s="192"/>
      <c r="SB498" s="192"/>
      <c r="SC498" s="192"/>
      <c r="SD498" s="192"/>
      <c r="SE498" s="192"/>
      <c r="SF498" s="192"/>
      <c r="SG498" s="192"/>
      <c r="SH498" s="192"/>
      <c r="SI498" s="192"/>
      <c r="SJ498" s="192"/>
      <c r="SK498" s="192"/>
      <c r="SL498" s="192"/>
      <c r="SM498" s="192"/>
      <c r="SN498" s="192"/>
      <c r="SO498" s="192"/>
      <c r="SP498" s="192"/>
      <c r="SQ498" s="192"/>
      <c r="SR498" s="192"/>
      <c r="SS498" s="192"/>
      <c r="ST498" s="192"/>
      <c r="SU498" s="192"/>
      <c r="SV498" s="192"/>
      <c r="SW498" s="192"/>
      <c r="SX498" s="192"/>
      <c r="SY498" s="192"/>
      <c r="SZ498" s="192"/>
      <c r="TA498" s="192"/>
      <c r="TB498" s="192"/>
      <c r="TC498" s="192"/>
      <c r="TD498" s="192"/>
      <c r="TE498" s="192"/>
      <c r="TF498" s="192"/>
      <c r="TG498" s="192"/>
      <c r="TH498" s="192"/>
      <c r="TI498" s="192"/>
      <c r="TJ498" s="192"/>
      <c r="TK498" s="192"/>
      <c r="TL498" s="192"/>
      <c r="TM498" s="192"/>
      <c r="TN498" s="192"/>
      <c r="TO498" s="192"/>
      <c r="TP498" s="192"/>
      <c r="TQ498" s="192"/>
      <c r="TR498" s="192"/>
      <c r="TS498" s="192"/>
      <c r="TT498" s="192"/>
      <c r="TU498" s="192"/>
      <c r="TV498" s="192"/>
      <c r="TW498" s="192"/>
      <c r="TX498" s="192"/>
      <c r="TY498" s="192"/>
      <c r="TZ498" s="192"/>
      <c r="UA498" s="192"/>
      <c r="UB498" s="192"/>
      <c r="UC498" s="192"/>
      <c r="UD498" s="192"/>
      <c r="UE498" s="192"/>
      <c r="UF498" s="192"/>
      <c r="UG498" s="192"/>
      <c r="UH498" s="192"/>
      <c r="UI498" s="192"/>
      <c r="UJ498" s="192"/>
      <c r="UK498" s="192"/>
      <c r="UL498" s="192"/>
      <c r="UM498" s="192"/>
      <c r="UN498" s="192"/>
      <c r="UO498" s="192"/>
      <c r="UP498" s="192"/>
      <c r="UQ498" s="192"/>
      <c r="UR498" s="192"/>
      <c r="US498" s="192"/>
      <c r="UT498" s="192"/>
      <c r="UU498" s="192"/>
      <c r="UV498" s="192"/>
      <c r="UW498" s="192"/>
      <c r="UX498" s="192"/>
      <c r="UY498" s="192"/>
      <c r="UZ498" s="192"/>
      <c r="VA498" s="192"/>
      <c r="VB498" s="192"/>
      <c r="VC498" s="192"/>
      <c r="VD498" s="192"/>
      <c r="VE498" s="192"/>
      <c r="VF498" s="192"/>
      <c r="VG498" s="192"/>
      <c r="VH498" s="192"/>
      <c r="VI498" s="192"/>
      <c r="VJ498" s="192"/>
      <c r="VK498" s="192"/>
      <c r="VL498" s="192"/>
      <c r="VM498" s="192"/>
      <c r="VN498" s="192"/>
      <c r="VO498" s="192"/>
      <c r="VP498" s="192"/>
      <c r="VQ498" s="192"/>
      <c r="VR498" s="192"/>
      <c r="VS498" s="192"/>
      <c r="VT498" s="192"/>
      <c r="VU498" s="192"/>
      <c r="VV498" s="192"/>
      <c r="VW498" s="192"/>
      <c r="VX498" s="192"/>
      <c r="VY498" s="192"/>
      <c r="VZ498" s="192"/>
      <c r="WA498" s="192"/>
      <c r="WB498" s="192"/>
      <c r="WC498" s="192"/>
      <c r="WD498" s="192"/>
      <c r="WE498" s="192"/>
      <c r="WF498" s="192"/>
      <c r="WG498" s="192"/>
      <c r="WH498" s="192"/>
      <c r="WI498" s="192"/>
      <c r="WJ498" s="192"/>
      <c r="WK498" s="192"/>
      <c r="WL498" s="192"/>
      <c r="WM498" s="192"/>
      <c r="WN498" s="192"/>
      <c r="WO498" s="192"/>
      <c r="WP498" s="192"/>
      <c r="WQ498" s="192"/>
      <c r="WR498" s="192"/>
      <c r="WS498" s="192"/>
      <c r="WT498" s="192"/>
      <c r="WU498" s="192"/>
      <c r="WV498" s="192"/>
      <c r="WW498" s="192"/>
      <c r="WX498" s="192"/>
      <c r="WY498" s="192"/>
      <c r="WZ498" s="192"/>
      <c r="XA498" s="192"/>
      <c r="XB498" s="192"/>
      <c r="XC498" s="192"/>
      <c r="XD498" s="192"/>
      <c r="XE498" s="192"/>
      <c r="XF498" s="192"/>
      <c r="XG498" s="192"/>
      <c r="XH498" s="192"/>
      <c r="XI498" s="192"/>
      <c r="XJ498" s="192"/>
      <c r="XK498" s="192"/>
      <c r="XL498" s="192"/>
      <c r="XM498" s="192"/>
      <c r="XN498" s="192"/>
      <c r="XO498" s="192"/>
      <c r="XP498" s="192"/>
      <c r="XQ498" s="192"/>
      <c r="XR498" s="192"/>
      <c r="XS498" s="192"/>
      <c r="XT498" s="192"/>
      <c r="XU498" s="192"/>
      <c r="XV498" s="192"/>
      <c r="XW498" s="192"/>
      <c r="XX498" s="192"/>
      <c r="XY498" s="192"/>
      <c r="XZ498" s="192"/>
      <c r="YA498" s="192"/>
      <c r="YB498" s="192"/>
      <c r="YC498" s="192"/>
      <c r="YD498" s="192"/>
      <c r="YE498" s="192"/>
      <c r="YF498" s="192"/>
      <c r="YG498" s="192"/>
      <c r="YH498" s="192"/>
      <c r="YI498" s="192"/>
      <c r="YJ498" s="192"/>
      <c r="YK498" s="192"/>
      <c r="YL498" s="192"/>
      <c r="YM498" s="192"/>
      <c r="YN498" s="192"/>
      <c r="YO498" s="192"/>
      <c r="YP498" s="192"/>
      <c r="YQ498" s="192"/>
      <c r="YR498" s="192"/>
      <c r="YS498" s="192"/>
      <c r="YT498" s="192"/>
      <c r="YU498" s="192"/>
      <c r="YV498" s="192"/>
      <c r="YW498" s="192"/>
      <c r="YX498" s="192"/>
      <c r="YY498" s="192"/>
      <c r="YZ498" s="192"/>
      <c r="ZA498" s="192"/>
      <c r="ZB498" s="192"/>
      <c r="ZC498" s="192"/>
      <c r="ZD498" s="192"/>
      <c r="ZE498" s="192"/>
      <c r="ZF498" s="192"/>
      <c r="ZG498" s="192"/>
      <c r="ZH498" s="192"/>
      <c r="ZI498" s="192"/>
      <c r="ZJ498" s="192"/>
      <c r="ZK498" s="192"/>
      <c r="ZL498" s="192"/>
      <c r="ZM498" s="192"/>
      <c r="ZN498" s="192"/>
      <c r="ZO498" s="192"/>
      <c r="ZP498" s="192"/>
      <c r="ZQ498" s="192"/>
      <c r="ZR498" s="192"/>
      <c r="ZS498" s="192"/>
      <c r="ZT498" s="192"/>
      <c r="ZU498" s="192"/>
      <c r="ZV498" s="192"/>
      <c r="ZW498" s="192"/>
      <c r="ZX498" s="192"/>
      <c r="ZY498" s="192"/>
      <c r="ZZ498" s="192"/>
      <c r="AAA498" s="192"/>
      <c r="AAB498" s="192"/>
      <c r="AAC498" s="192"/>
      <c r="AAD498" s="192"/>
      <c r="AAE498" s="192"/>
      <c r="AAF498" s="192"/>
      <c r="AAG498" s="192"/>
      <c r="AAH498" s="192"/>
      <c r="AAI498" s="192"/>
      <c r="AAJ498" s="192"/>
      <c r="AAK498" s="192"/>
      <c r="AAL498" s="192"/>
      <c r="AAM498" s="192"/>
      <c r="AAN498" s="192"/>
      <c r="AAO498" s="192"/>
      <c r="AAP498" s="192"/>
      <c r="AAQ498" s="192"/>
      <c r="AAR498" s="192"/>
      <c r="AAS498" s="192"/>
      <c r="AAT498" s="192"/>
      <c r="AAU498" s="192"/>
      <c r="AAV498" s="192"/>
      <c r="AAW498" s="192"/>
      <c r="AAX498" s="192"/>
      <c r="AAY498" s="192"/>
      <c r="AAZ498" s="192"/>
      <c r="ABA498" s="192"/>
      <c r="ABB498" s="192"/>
      <c r="ABC498" s="192"/>
      <c r="ABD498" s="192"/>
      <c r="ABE498" s="192"/>
      <c r="ABF498" s="192"/>
      <c r="ABG498" s="192"/>
      <c r="ABH498" s="192"/>
      <c r="ABI498" s="192"/>
      <c r="ABJ498" s="192"/>
      <c r="ABK498" s="192"/>
      <c r="ABL498" s="192"/>
      <c r="ABM498" s="192"/>
      <c r="ABN498" s="192"/>
      <c r="ABO498" s="192"/>
      <c r="ABP498" s="192"/>
      <c r="ABQ498" s="192"/>
      <c r="ABR498" s="192"/>
      <c r="ABS498" s="192"/>
      <c r="ABT498" s="192"/>
      <c r="ABU498" s="192"/>
      <c r="ABV498" s="192"/>
      <c r="ABW498" s="192"/>
      <c r="ABX498" s="192"/>
      <c r="ABY498" s="192"/>
      <c r="ABZ498" s="192"/>
      <c r="ACA498" s="192"/>
      <c r="ACB498" s="192"/>
      <c r="ACC498" s="192"/>
      <c r="ACD498" s="192"/>
      <c r="ACE498" s="192"/>
      <c r="ACF498" s="192"/>
      <c r="ACG498" s="192"/>
      <c r="ACH498" s="192"/>
      <c r="ACI498" s="192"/>
      <c r="ACJ498" s="192"/>
      <c r="ACK498" s="192"/>
      <c r="ACL498" s="192"/>
      <c r="ACM498" s="192"/>
      <c r="ACN498" s="192"/>
      <c r="ACO498" s="192"/>
      <c r="ACP498" s="192"/>
      <c r="ACQ498" s="192"/>
      <c r="ACR498" s="192"/>
      <c r="ACS498" s="192"/>
      <c r="ACT498" s="192"/>
      <c r="ACU498" s="192"/>
      <c r="ACV498" s="192"/>
      <c r="ACW498" s="192"/>
      <c r="ACX498" s="192"/>
      <c r="ACY498" s="192"/>
      <c r="ACZ498" s="192"/>
      <c r="ADA498" s="192"/>
      <c r="ADB498" s="192"/>
      <c r="ADC498" s="192"/>
      <c r="ADD498" s="192"/>
      <c r="ADE498" s="192"/>
      <c r="ADF498" s="192"/>
      <c r="ADG498" s="192"/>
      <c r="ADH498" s="192"/>
      <c r="ADI498" s="192"/>
      <c r="ADJ498" s="192"/>
      <c r="ADK498" s="192"/>
      <c r="ADL498" s="192"/>
      <c r="ADM498" s="192"/>
      <c r="ADN498" s="192"/>
      <c r="ADO498" s="192"/>
      <c r="ADP498" s="192"/>
      <c r="ADQ498" s="192"/>
      <c r="ADR498" s="192"/>
      <c r="ADS498" s="192"/>
      <c r="ADT498" s="192"/>
      <c r="ADU498" s="192"/>
      <c r="ADV498" s="192"/>
      <c r="ADW498" s="192"/>
      <c r="ADX498" s="192"/>
      <c r="ADY498" s="192"/>
      <c r="ADZ498" s="192"/>
      <c r="AEA498" s="192"/>
      <c r="AEB498" s="192"/>
      <c r="AEC498" s="192"/>
      <c r="AED498" s="192"/>
      <c r="AEE498" s="192"/>
      <c r="AEF498" s="192"/>
      <c r="AEG498" s="192"/>
      <c r="AEH498" s="192"/>
      <c r="AEI498" s="192"/>
      <c r="AEJ498" s="192"/>
      <c r="AEK498" s="192"/>
      <c r="AEL498" s="192"/>
      <c r="AEM498" s="192"/>
      <c r="AEN498" s="192"/>
      <c r="AEO498" s="192"/>
      <c r="AEP498" s="192"/>
      <c r="AEQ498" s="192"/>
      <c r="AER498" s="192"/>
      <c r="AES498" s="192"/>
      <c r="AET498" s="192"/>
      <c r="AEU498" s="192"/>
      <c r="AEV498" s="192"/>
      <c r="AEW498" s="192"/>
      <c r="AEX498" s="192"/>
      <c r="AEY498" s="192"/>
      <c r="AEZ498" s="192"/>
      <c r="AFA498" s="192"/>
      <c r="AFB498" s="192"/>
      <c r="AFC498" s="192"/>
      <c r="AFD498" s="192"/>
      <c r="AFE498" s="192"/>
      <c r="AFF498" s="192"/>
      <c r="AFG498" s="192"/>
      <c r="AFH498" s="192"/>
      <c r="AFI498" s="192"/>
      <c r="AFJ498" s="192"/>
      <c r="AFK498" s="192"/>
      <c r="AFL498" s="192"/>
      <c r="AFM498" s="192"/>
      <c r="AFN498" s="192"/>
      <c r="AFO498" s="192"/>
      <c r="AFP498" s="192"/>
      <c r="AFQ498" s="192"/>
      <c r="AFR498" s="192"/>
      <c r="AFS498" s="192"/>
      <c r="AFT498" s="192"/>
      <c r="AFU498" s="192"/>
      <c r="AFV498" s="192"/>
      <c r="AFW498" s="192"/>
      <c r="AFX498" s="192"/>
      <c r="AFY498" s="192"/>
      <c r="AFZ498" s="192"/>
      <c r="AGA498" s="192"/>
      <c r="AGB498" s="192"/>
      <c r="AGC498" s="192"/>
      <c r="AGD498" s="192"/>
      <c r="AGE498" s="192"/>
      <c r="AGF498" s="192"/>
      <c r="AGG498" s="192"/>
      <c r="AGH498" s="192"/>
      <c r="AGI498" s="192"/>
      <c r="AGJ498" s="192"/>
      <c r="AGK498" s="192"/>
      <c r="AGL498" s="192"/>
      <c r="AGM498" s="192"/>
      <c r="AGN498" s="192"/>
      <c r="AGO498" s="192"/>
      <c r="AGP498" s="192"/>
      <c r="AGQ498" s="192"/>
      <c r="AGR498" s="192"/>
      <c r="AGS498" s="192"/>
      <c r="AGT498" s="192"/>
      <c r="AGU498" s="192"/>
      <c r="AGV498" s="192"/>
      <c r="AGW498" s="192"/>
      <c r="AGX498" s="192"/>
      <c r="AGY498" s="192"/>
      <c r="AGZ498" s="192"/>
      <c r="AHA498" s="192"/>
      <c r="AHB498" s="192"/>
      <c r="AHC498" s="192"/>
      <c r="AHD498" s="192"/>
      <c r="AHE498" s="192"/>
      <c r="AHF498" s="192"/>
      <c r="AHG498" s="192"/>
      <c r="AHH498" s="192"/>
      <c r="AHI498" s="192"/>
      <c r="AHJ498" s="192"/>
      <c r="AHK498" s="192"/>
      <c r="AHL498" s="192"/>
      <c r="AHM498" s="192"/>
      <c r="AHN498" s="192"/>
      <c r="AHO498" s="192"/>
      <c r="AHP498" s="192"/>
      <c r="AHQ498" s="192"/>
      <c r="AHR498" s="192"/>
      <c r="AHS498" s="192"/>
      <c r="AHT498" s="192"/>
      <c r="AHU498" s="192"/>
      <c r="AHV498" s="192"/>
      <c r="AHW498" s="192"/>
      <c r="AHX498" s="192"/>
      <c r="AHY498" s="192"/>
      <c r="AHZ498" s="192"/>
      <c r="AIA498" s="192"/>
      <c r="AIB498" s="192"/>
      <c r="AIC498" s="192"/>
      <c r="AID498" s="192"/>
      <c r="AIE498" s="192"/>
      <c r="AIF498" s="192"/>
      <c r="AIG498" s="192"/>
      <c r="AIH498" s="192"/>
      <c r="AII498" s="192"/>
      <c r="AIJ498" s="192"/>
      <c r="AIK498" s="192"/>
      <c r="AIL498" s="192"/>
      <c r="AIM498" s="192"/>
      <c r="AIN498" s="192"/>
      <c r="AIO498" s="192"/>
      <c r="AIP498" s="192"/>
      <c r="AIQ498" s="192"/>
      <c r="AIR498" s="192"/>
      <c r="AIS498" s="192"/>
      <c r="AIT498" s="192"/>
      <c r="AIU498" s="192"/>
      <c r="AIV498" s="192"/>
      <c r="AIW498" s="192"/>
      <c r="AIX498" s="192"/>
      <c r="AIY498" s="192"/>
      <c r="AIZ498" s="192"/>
      <c r="AJA498" s="192"/>
      <c r="AJB498" s="192"/>
      <c r="AJC498" s="192"/>
      <c r="AJD498" s="192"/>
      <c r="AJE498" s="192"/>
      <c r="AJF498" s="192"/>
      <c r="AJG498" s="192"/>
      <c r="AJH498" s="192"/>
      <c r="AJI498" s="192"/>
      <c r="AJJ498" s="192"/>
      <c r="AJK498" s="192"/>
      <c r="AJL498" s="192"/>
      <c r="AJM498" s="192"/>
      <c r="AJN498" s="192"/>
      <c r="AJO498" s="192"/>
      <c r="AJP498" s="192"/>
      <c r="AJQ498" s="192"/>
      <c r="AJR498" s="192"/>
      <c r="AJS498" s="192"/>
      <c r="AJT498" s="192"/>
      <c r="AJU498" s="192"/>
      <c r="AJV498" s="192"/>
      <c r="AJW498" s="192"/>
      <c r="AJX498" s="192"/>
      <c r="AJY498" s="192"/>
      <c r="AJZ498" s="192"/>
      <c r="AKA498" s="192"/>
      <c r="AKB498" s="192"/>
      <c r="AKC498" s="192"/>
      <c r="AKD498" s="192"/>
      <c r="AKE498" s="192"/>
      <c r="AKF498" s="192"/>
      <c r="AKG498" s="192"/>
      <c r="AKH498" s="192"/>
      <c r="AKI498" s="192"/>
      <c r="AKJ498" s="192"/>
      <c r="AKK498" s="192"/>
      <c r="AKL498" s="192"/>
      <c r="AKM498" s="192"/>
      <c r="AKN498" s="192"/>
      <c r="AKO498" s="192"/>
      <c r="AKP498" s="192"/>
      <c r="AKQ498" s="192"/>
      <c r="AKR498" s="192"/>
      <c r="AKS498" s="192"/>
      <c r="AKT498" s="192"/>
      <c r="AKU498" s="192"/>
      <c r="AKV498" s="192"/>
      <c r="AKW498" s="192"/>
      <c r="AKX498" s="192"/>
      <c r="AKY498" s="192"/>
      <c r="AKZ498" s="192"/>
      <c r="ALA498" s="192"/>
      <c r="ALB498" s="192"/>
      <c r="ALC498" s="192"/>
      <c r="ALD498" s="192"/>
      <c r="ALE498" s="192"/>
      <c r="ALF498" s="192"/>
      <c r="ALG498" s="192"/>
      <c r="ALH498" s="192"/>
      <c r="ALI498" s="192"/>
      <c r="ALJ498" s="192"/>
      <c r="ALK498" s="192"/>
      <c r="ALL498" s="192"/>
      <c r="ALM498" s="192"/>
      <c r="ALN498" s="192"/>
      <c r="ALO498" s="192"/>
      <c r="ALP498" s="192"/>
      <c r="ALQ498" s="192"/>
      <c r="ALR498" s="192"/>
      <c r="ALS498" s="192"/>
      <c r="ALT498" s="192"/>
      <c r="ALU498" s="192"/>
      <c r="ALV498" s="192"/>
      <c r="ALW498" s="192"/>
      <c r="ALX498" s="192"/>
      <c r="ALY498" s="192"/>
      <c r="ALZ498" s="192"/>
      <c r="AMA498" s="192"/>
      <c r="AMB498" s="192"/>
      <c r="AMC498" s="192"/>
      <c r="AMD498" s="192"/>
      <c r="AME498" s="192"/>
      <c r="AMF498" s="192"/>
      <c r="AMG498" s="192"/>
      <c r="AMH498" s="192"/>
      <c r="AMI498" s="192"/>
      <c r="AMJ498" s="192"/>
      <c r="AMK498" s="192"/>
      <c r="AML498" s="192"/>
    </row>
    <row r="499" spans="2:1026" s="192" customFormat="1" ht="15.75" x14ac:dyDescent="0.25">
      <c r="J499" s="24"/>
      <c r="L499" s="46"/>
      <c r="M499" s="24"/>
      <c r="O499" s="46"/>
      <c r="P499" s="47"/>
      <c r="Q499" s="46"/>
      <c r="R499" s="46"/>
      <c r="S499" s="48"/>
      <c r="T499" s="24"/>
      <c r="U499" s="46"/>
      <c r="V499" s="48"/>
      <c r="W499" s="24"/>
      <c r="X499" s="46"/>
      <c r="Y499" s="48"/>
      <c r="Z499" s="46"/>
      <c r="AA499" s="46"/>
      <c r="AB499" s="48"/>
      <c r="AC499" s="48"/>
      <c r="AD499" s="46"/>
    </row>
    <row r="500" spans="2:1026" s="192" customFormat="1" ht="15.75" x14ac:dyDescent="0.25">
      <c r="J500" s="24"/>
      <c r="L500" s="46"/>
      <c r="M500" s="24"/>
      <c r="O500" s="46"/>
      <c r="P500" s="47"/>
      <c r="Q500" s="46"/>
      <c r="R500" s="46"/>
      <c r="S500" s="48"/>
      <c r="T500" s="24"/>
      <c r="U500" s="46"/>
      <c r="V500" s="48"/>
      <c r="W500" s="24"/>
      <c r="X500" s="46"/>
      <c r="Y500" s="48"/>
      <c r="Z500" s="46"/>
      <c r="AA500" s="46"/>
      <c r="AB500" s="48"/>
      <c r="AC500" s="48"/>
      <c r="AD500" s="46"/>
    </row>
    <row r="501" spans="2:1026" s="192" customFormat="1" ht="15.75" x14ac:dyDescent="0.25">
      <c r="J501" s="24"/>
      <c r="L501" s="46"/>
      <c r="M501" s="24"/>
      <c r="O501" s="46"/>
      <c r="P501" s="47"/>
      <c r="Q501" s="46"/>
      <c r="R501" s="46"/>
      <c r="S501" s="48"/>
      <c r="T501" s="24"/>
      <c r="U501" s="46"/>
      <c r="V501" s="48"/>
      <c r="W501" s="24"/>
      <c r="X501" s="46"/>
      <c r="Y501" s="48"/>
      <c r="Z501" s="46"/>
      <c r="AA501" s="46"/>
      <c r="AB501" s="48"/>
      <c r="AC501" s="48"/>
      <c r="AD501" s="46"/>
    </row>
    <row r="502" spans="2:1026" s="192" customFormat="1" ht="33" customHeight="1" x14ac:dyDescent="0.25">
      <c r="C502" s="156" t="s">
        <v>287</v>
      </c>
      <c r="J502" s="24"/>
      <c r="L502" s="46"/>
      <c r="M502" s="24"/>
      <c r="O502" s="46"/>
      <c r="P502" s="47"/>
      <c r="Q502" s="46"/>
      <c r="R502" s="46"/>
      <c r="S502" s="48"/>
      <c r="T502" s="24"/>
      <c r="U502" s="46"/>
      <c r="V502" s="48"/>
      <c r="W502" s="24"/>
      <c r="X502" s="46"/>
      <c r="Y502" s="48"/>
      <c r="Z502" s="46"/>
      <c r="AA502" s="46"/>
      <c r="AB502" s="48"/>
      <c r="AC502" s="48"/>
      <c r="AD502" s="46"/>
    </row>
    <row r="503" spans="2:1026" s="192" customFormat="1" ht="15.75" x14ac:dyDescent="0.25">
      <c r="J503" s="24"/>
      <c r="L503" s="46"/>
      <c r="M503" s="24"/>
      <c r="O503" s="46"/>
      <c r="P503" s="47"/>
      <c r="Q503" s="46"/>
      <c r="R503" s="46"/>
      <c r="S503" s="48"/>
      <c r="T503" s="24"/>
      <c r="U503" s="46"/>
      <c r="V503" s="48"/>
      <c r="W503" s="24"/>
      <c r="X503" s="46"/>
      <c r="Y503" s="48"/>
      <c r="Z503" s="46"/>
      <c r="AA503" s="46"/>
      <c r="AB503" s="48"/>
      <c r="AC503" s="48"/>
      <c r="AD503" s="46"/>
    </row>
    <row r="504" spans="2:1026" s="192" customFormat="1" ht="15.75" x14ac:dyDescent="0.25">
      <c r="J504" s="24"/>
      <c r="L504" s="46"/>
      <c r="M504" s="24"/>
      <c r="O504" s="46"/>
      <c r="P504" s="47"/>
      <c r="Q504" s="46"/>
      <c r="R504" s="46"/>
      <c r="S504" s="48"/>
      <c r="T504" s="24"/>
      <c r="U504" s="46"/>
      <c r="V504" s="48"/>
      <c r="W504" s="24"/>
      <c r="X504" s="46"/>
      <c r="Y504" s="48"/>
      <c r="Z504" s="46"/>
      <c r="AA504" s="46"/>
      <c r="AB504" s="48"/>
      <c r="AC504" s="48"/>
      <c r="AD504" s="46"/>
    </row>
    <row r="505" spans="2:1026" s="192" customFormat="1" ht="15.75" x14ac:dyDescent="0.25">
      <c r="B505" s="346" t="s">
        <v>318</v>
      </c>
      <c r="C505" s="346"/>
      <c r="D505" s="346"/>
      <c r="E505" s="346"/>
      <c r="J505" s="24"/>
      <c r="L505" s="46"/>
      <c r="M505" s="24"/>
      <c r="O505" s="46"/>
      <c r="P505" s="47"/>
      <c r="Q505" s="46"/>
      <c r="R505" s="46"/>
      <c r="S505" s="48"/>
      <c r="T505" s="24"/>
      <c r="U505" s="46"/>
      <c r="V505" s="48"/>
      <c r="W505" s="24"/>
      <c r="X505" s="46"/>
      <c r="Y505" s="48"/>
      <c r="Z505" s="46"/>
      <c r="AA505" s="46"/>
      <c r="AB505" s="48"/>
      <c r="AC505" s="48"/>
      <c r="AD505" s="46"/>
    </row>
    <row r="506" spans="2:1026" s="192" customFormat="1" ht="15.75" x14ac:dyDescent="0.25">
      <c r="B506" s="346"/>
      <c r="C506" s="346"/>
      <c r="D506" s="346"/>
      <c r="E506" s="346"/>
      <c r="J506" s="24"/>
      <c r="L506" s="46"/>
      <c r="M506" s="24"/>
      <c r="O506" s="46"/>
      <c r="P506" s="47"/>
      <c r="Q506" s="46"/>
      <c r="R506" s="46"/>
      <c r="S506" s="48"/>
      <c r="T506" s="24"/>
      <c r="U506" s="46"/>
      <c r="V506" s="48"/>
      <c r="W506" s="24"/>
      <c r="X506" s="46"/>
      <c r="Y506" s="48"/>
      <c r="Z506" s="46"/>
      <c r="AA506" s="46"/>
      <c r="AB506" s="48"/>
      <c r="AC506" s="48"/>
      <c r="AD506" s="46"/>
    </row>
    <row r="507" spans="2:1026" s="192" customFormat="1" ht="15.75" x14ac:dyDescent="0.25">
      <c r="B507" s="346"/>
      <c r="C507" s="346"/>
      <c r="D507" s="346"/>
      <c r="E507" s="346"/>
      <c r="J507" s="24"/>
      <c r="L507" s="46"/>
      <c r="M507" s="24"/>
      <c r="O507" s="46"/>
      <c r="P507" s="47"/>
      <c r="Q507" s="46"/>
      <c r="R507" s="46"/>
      <c r="S507" s="48"/>
      <c r="T507" s="24"/>
      <c r="U507" s="46"/>
      <c r="V507" s="48"/>
      <c r="W507" s="24"/>
      <c r="X507" s="46"/>
      <c r="Y507" s="48"/>
      <c r="Z507" s="46"/>
      <c r="AA507" s="46"/>
      <c r="AB507" s="48"/>
      <c r="AC507" s="48"/>
      <c r="AD507" s="46"/>
    </row>
    <row r="508" spans="2:1026" s="192" customFormat="1" ht="15.75" x14ac:dyDescent="0.25">
      <c r="B508" s="346"/>
      <c r="C508" s="346"/>
      <c r="D508" s="346"/>
      <c r="E508" s="346"/>
      <c r="J508" s="24"/>
      <c r="L508" s="46"/>
      <c r="M508" s="24"/>
      <c r="O508" s="46"/>
      <c r="P508" s="47"/>
      <c r="Q508" s="46"/>
      <c r="R508" s="46"/>
      <c r="S508" s="48"/>
      <c r="T508" s="24"/>
      <c r="U508" s="46"/>
      <c r="V508" s="48"/>
      <c r="W508" s="24"/>
      <c r="X508" s="46"/>
      <c r="Y508" s="48"/>
      <c r="Z508" s="46"/>
      <c r="AA508" s="46"/>
      <c r="AB508" s="48"/>
      <c r="AC508" s="48"/>
      <c r="AD508" s="46"/>
    </row>
    <row r="509" spans="2:1026" s="192" customFormat="1" ht="15.75" x14ac:dyDescent="0.25">
      <c r="B509" s="346"/>
      <c r="C509" s="346"/>
      <c r="D509" s="346"/>
      <c r="E509" s="346"/>
      <c r="J509" s="24"/>
      <c r="L509" s="46"/>
      <c r="M509" s="24"/>
      <c r="O509" s="46"/>
      <c r="P509" s="47"/>
      <c r="Q509" s="46"/>
      <c r="R509" s="46"/>
      <c r="S509" s="48"/>
      <c r="T509" s="24"/>
      <c r="U509" s="46"/>
      <c r="V509" s="48"/>
      <c r="W509" s="24"/>
      <c r="X509" s="46"/>
      <c r="Y509" s="48"/>
      <c r="Z509" s="46"/>
      <c r="AA509" s="46"/>
      <c r="AB509" s="48"/>
      <c r="AC509" s="48"/>
      <c r="AD509" s="46"/>
    </row>
    <row r="510" spans="2:1026" s="192" customFormat="1" ht="15.75" x14ac:dyDescent="0.25">
      <c r="B510" s="346"/>
      <c r="C510" s="346"/>
      <c r="D510" s="346"/>
      <c r="E510" s="346"/>
      <c r="J510" s="24"/>
      <c r="L510" s="46"/>
      <c r="M510" s="24"/>
      <c r="O510" s="46"/>
      <c r="P510" s="47"/>
      <c r="Q510" s="46"/>
      <c r="R510" s="46"/>
      <c r="S510" s="48"/>
      <c r="T510" s="24"/>
      <c r="U510" s="46"/>
      <c r="V510" s="48"/>
      <c r="W510" s="24"/>
      <c r="X510" s="46"/>
      <c r="Y510" s="48"/>
      <c r="Z510" s="46"/>
      <c r="AA510" s="46"/>
      <c r="AB510" s="48"/>
      <c r="AC510" s="48"/>
      <c r="AD510" s="46"/>
    </row>
    <row r="511" spans="2:1026" s="192" customFormat="1" ht="15.75" x14ac:dyDescent="0.25">
      <c r="B511" s="346"/>
      <c r="C511" s="346"/>
      <c r="D511" s="346"/>
      <c r="E511" s="346"/>
      <c r="J511" s="24"/>
      <c r="L511" s="46"/>
      <c r="M511" s="24"/>
      <c r="O511" s="46"/>
      <c r="P511" s="47"/>
      <c r="Q511" s="46"/>
      <c r="R511" s="46"/>
      <c r="S511" s="48"/>
      <c r="T511" s="24"/>
      <c r="U511" s="46"/>
      <c r="V511" s="48"/>
      <c r="W511" s="24"/>
      <c r="X511" s="46"/>
      <c r="Y511" s="48"/>
      <c r="Z511" s="46"/>
      <c r="AA511" s="46"/>
      <c r="AB511" s="48"/>
      <c r="AC511" s="48"/>
      <c r="AD511" s="46"/>
    </row>
    <row r="512" spans="2:1026" s="192" customFormat="1" ht="15.75" x14ac:dyDescent="0.25">
      <c r="B512" s="346"/>
      <c r="C512" s="346"/>
      <c r="D512" s="346"/>
      <c r="E512" s="346"/>
      <c r="J512" s="24"/>
      <c r="L512" s="46"/>
      <c r="M512" s="24"/>
      <c r="O512" s="46"/>
      <c r="P512" s="47"/>
      <c r="Q512" s="46"/>
      <c r="R512" s="46"/>
      <c r="S512" s="48"/>
      <c r="T512" s="24"/>
      <c r="U512" s="46"/>
      <c r="V512" s="48"/>
      <c r="W512" s="24"/>
      <c r="X512" s="46"/>
      <c r="Y512" s="48"/>
      <c r="Z512" s="46"/>
      <c r="AA512" s="46"/>
      <c r="AB512" s="48"/>
      <c r="AC512" s="48"/>
      <c r="AD512" s="46"/>
    </row>
    <row r="513" spans="2:30" s="192" customFormat="1" ht="15.75" x14ac:dyDescent="0.25">
      <c r="B513" s="346"/>
      <c r="C513" s="346"/>
      <c r="D513" s="346"/>
      <c r="E513" s="346"/>
      <c r="J513" s="24"/>
      <c r="L513" s="46"/>
      <c r="M513" s="24"/>
      <c r="O513" s="46"/>
      <c r="P513" s="47"/>
      <c r="Q513" s="46"/>
      <c r="R513" s="46"/>
      <c r="S513" s="48"/>
      <c r="T513" s="24"/>
      <c r="U513" s="46"/>
      <c r="V513" s="48"/>
      <c r="W513" s="24"/>
      <c r="X513" s="46"/>
      <c r="Y513" s="48"/>
      <c r="Z513" s="46"/>
      <c r="AA513" s="46"/>
      <c r="AB513" s="48"/>
      <c r="AC513" s="48"/>
      <c r="AD513" s="46"/>
    </row>
    <row r="514" spans="2:30" s="192" customFormat="1" ht="15.75" x14ac:dyDescent="0.25">
      <c r="B514" s="346"/>
      <c r="C514" s="346"/>
      <c r="D514" s="346"/>
      <c r="E514" s="346"/>
      <c r="J514" s="24"/>
      <c r="L514" s="46"/>
      <c r="M514" s="24"/>
      <c r="O514" s="46"/>
      <c r="P514" s="47"/>
      <c r="Q514" s="46"/>
      <c r="R514" s="46"/>
      <c r="S514" s="48"/>
      <c r="T514" s="24"/>
      <c r="U514" s="46"/>
      <c r="V514" s="48"/>
      <c r="W514" s="24"/>
      <c r="X514" s="46"/>
      <c r="Y514" s="48"/>
      <c r="Z514" s="46"/>
      <c r="AA514" s="46"/>
      <c r="AB514" s="48"/>
      <c r="AC514" s="48"/>
      <c r="AD514" s="46"/>
    </row>
    <row r="515" spans="2:30" s="192" customFormat="1" ht="15.75" x14ac:dyDescent="0.25">
      <c r="B515" s="346"/>
      <c r="C515" s="346"/>
      <c r="D515" s="346"/>
      <c r="E515" s="346"/>
      <c r="J515" s="24"/>
      <c r="L515" s="46"/>
      <c r="M515" s="24"/>
      <c r="O515" s="46"/>
      <c r="P515" s="47"/>
      <c r="Q515" s="46"/>
      <c r="R515" s="46"/>
      <c r="S515" s="48"/>
      <c r="T515" s="24"/>
      <c r="U515" s="46"/>
      <c r="V515" s="48"/>
      <c r="W515" s="24"/>
      <c r="X515" s="46"/>
      <c r="Y515" s="48"/>
      <c r="Z515" s="46"/>
      <c r="AA515" s="46"/>
      <c r="AB515" s="48"/>
      <c r="AC515" s="48"/>
      <c r="AD515" s="46"/>
    </row>
    <row r="516" spans="2:30" s="192" customFormat="1" ht="15.75" x14ac:dyDescent="0.25">
      <c r="B516" s="346"/>
      <c r="C516" s="346"/>
      <c r="D516" s="346"/>
      <c r="E516" s="346"/>
      <c r="J516" s="24"/>
      <c r="L516" s="46"/>
      <c r="M516" s="24"/>
      <c r="O516" s="46"/>
      <c r="P516" s="47"/>
      <c r="Q516" s="46"/>
      <c r="R516" s="46"/>
      <c r="S516" s="48"/>
      <c r="T516" s="24"/>
      <c r="U516" s="46"/>
      <c r="V516" s="48"/>
      <c r="W516" s="24"/>
      <c r="X516" s="46"/>
      <c r="Y516" s="48"/>
      <c r="Z516" s="46"/>
      <c r="AA516" s="46"/>
      <c r="AB516" s="48"/>
      <c r="AC516" s="48"/>
      <c r="AD516" s="46"/>
    </row>
    <row r="517" spans="2:30" s="192" customFormat="1" ht="15.75" x14ac:dyDescent="0.25">
      <c r="B517" s="346"/>
      <c r="C517" s="346"/>
      <c r="D517" s="346"/>
      <c r="E517" s="346"/>
      <c r="J517" s="24"/>
      <c r="L517" s="46"/>
      <c r="M517" s="24"/>
      <c r="O517" s="46"/>
      <c r="P517" s="47"/>
      <c r="Q517" s="46"/>
      <c r="R517" s="46"/>
      <c r="S517" s="48"/>
      <c r="T517" s="24"/>
      <c r="U517" s="46"/>
      <c r="V517" s="48"/>
      <c r="W517" s="24"/>
      <c r="X517" s="46"/>
      <c r="Y517" s="48"/>
      <c r="Z517" s="46"/>
      <c r="AA517" s="46"/>
      <c r="AB517" s="48"/>
      <c r="AC517" s="48"/>
      <c r="AD517" s="46"/>
    </row>
    <row r="518" spans="2:30" s="192" customFormat="1" ht="15.75" x14ac:dyDescent="0.25">
      <c r="B518" s="346"/>
      <c r="C518" s="346"/>
      <c r="D518" s="346"/>
      <c r="E518" s="346"/>
      <c r="J518" s="24"/>
      <c r="L518" s="46"/>
      <c r="M518" s="24"/>
      <c r="O518" s="46"/>
      <c r="P518" s="47"/>
      <c r="Q518" s="46"/>
      <c r="R518" s="46"/>
      <c r="S518" s="48"/>
      <c r="T518" s="24"/>
      <c r="U518" s="46"/>
      <c r="V518" s="48"/>
      <c r="W518" s="24"/>
      <c r="X518" s="46"/>
      <c r="Y518" s="48"/>
      <c r="Z518" s="46"/>
      <c r="AA518" s="46"/>
      <c r="AB518" s="48"/>
      <c r="AC518" s="48"/>
      <c r="AD518" s="46"/>
    </row>
    <row r="519" spans="2:30" s="192" customFormat="1" ht="15.75" x14ac:dyDescent="0.25">
      <c r="B519" s="346"/>
      <c r="C519" s="346"/>
      <c r="D519" s="346"/>
      <c r="E519" s="346"/>
      <c r="J519" s="24"/>
      <c r="L519" s="46"/>
      <c r="M519" s="24"/>
      <c r="O519" s="46"/>
      <c r="P519" s="47"/>
      <c r="Q519" s="46"/>
      <c r="R519" s="46"/>
      <c r="S519" s="48"/>
      <c r="T519" s="24"/>
      <c r="U519" s="46"/>
      <c r="V519" s="48"/>
      <c r="W519" s="24"/>
      <c r="X519" s="46"/>
      <c r="Y519" s="48"/>
      <c r="Z519" s="46"/>
      <c r="AA519" s="46"/>
      <c r="AB519" s="48"/>
      <c r="AC519" s="48"/>
      <c r="AD519" s="46"/>
    </row>
    <row r="520" spans="2:30" s="192" customFormat="1" ht="15.75" x14ac:dyDescent="0.25">
      <c r="B520" s="346"/>
      <c r="C520" s="346"/>
      <c r="D520" s="346"/>
      <c r="E520" s="346"/>
      <c r="J520" s="24"/>
      <c r="L520" s="46"/>
      <c r="M520" s="24"/>
      <c r="O520" s="46"/>
      <c r="P520" s="47"/>
      <c r="Q520" s="46"/>
      <c r="R520" s="46"/>
      <c r="S520" s="48"/>
      <c r="T520" s="24"/>
      <c r="U520" s="46"/>
      <c r="V520" s="48"/>
      <c r="W520" s="24"/>
      <c r="X520" s="46"/>
      <c r="Y520" s="48"/>
      <c r="Z520" s="46"/>
      <c r="AA520" s="46"/>
      <c r="AB520" s="48"/>
      <c r="AC520" s="48"/>
      <c r="AD520" s="46"/>
    </row>
    <row r="521" spans="2:30" s="192" customFormat="1" ht="15.75" x14ac:dyDescent="0.25">
      <c r="B521" s="346"/>
      <c r="C521" s="346"/>
      <c r="D521" s="346"/>
      <c r="E521" s="346"/>
      <c r="J521" s="24"/>
      <c r="L521" s="46"/>
      <c r="M521" s="24"/>
      <c r="O521" s="46"/>
      <c r="P521" s="47"/>
      <c r="Q521" s="46"/>
      <c r="R521" s="46"/>
      <c r="S521" s="48"/>
      <c r="T521" s="24"/>
      <c r="U521" s="46"/>
      <c r="V521" s="48"/>
      <c r="W521" s="24"/>
      <c r="X521" s="46"/>
      <c r="Y521" s="48"/>
      <c r="Z521" s="46"/>
      <c r="AA521" s="46"/>
      <c r="AB521" s="48"/>
      <c r="AC521" s="48"/>
      <c r="AD521" s="46"/>
    </row>
    <row r="522" spans="2:30" s="192" customFormat="1" ht="15.75" x14ac:dyDescent="0.25">
      <c r="B522" s="346"/>
      <c r="C522" s="346"/>
      <c r="D522" s="346"/>
      <c r="E522" s="346"/>
      <c r="J522" s="24"/>
      <c r="L522" s="46"/>
      <c r="M522" s="24"/>
      <c r="O522" s="46"/>
      <c r="P522" s="47"/>
      <c r="Q522" s="46"/>
      <c r="R522" s="46"/>
      <c r="S522" s="48"/>
      <c r="T522" s="24"/>
      <c r="U522" s="46"/>
      <c r="V522" s="48"/>
      <c r="W522" s="24"/>
      <c r="X522" s="46"/>
      <c r="Y522" s="48"/>
      <c r="Z522" s="46"/>
      <c r="AA522" s="46"/>
      <c r="AB522" s="48"/>
      <c r="AC522" s="48"/>
      <c r="AD522" s="46"/>
    </row>
    <row r="523" spans="2:30" s="192" customFormat="1" ht="15.75" x14ac:dyDescent="0.25">
      <c r="B523" s="346"/>
      <c r="C523" s="346"/>
      <c r="D523" s="346"/>
      <c r="E523" s="346"/>
      <c r="J523" s="24"/>
      <c r="L523" s="46"/>
      <c r="M523" s="24"/>
      <c r="O523" s="46"/>
      <c r="P523" s="47"/>
      <c r="Q523" s="46"/>
      <c r="R523" s="46"/>
      <c r="S523" s="48"/>
      <c r="T523" s="24"/>
      <c r="U523" s="46"/>
      <c r="V523" s="48"/>
      <c r="W523" s="24"/>
      <c r="X523" s="46"/>
      <c r="Y523" s="48"/>
      <c r="Z523" s="46"/>
      <c r="AA523" s="46"/>
      <c r="AB523" s="48"/>
      <c r="AC523" s="48"/>
      <c r="AD523" s="46"/>
    </row>
    <row r="524" spans="2:30" s="192" customFormat="1" ht="15.75" x14ac:dyDescent="0.25">
      <c r="B524" s="346"/>
      <c r="C524" s="346"/>
      <c r="D524" s="346"/>
      <c r="E524" s="346"/>
      <c r="J524" s="24"/>
      <c r="L524" s="46"/>
      <c r="M524" s="24"/>
      <c r="O524" s="46"/>
      <c r="P524" s="47"/>
      <c r="Q524" s="46"/>
      <c r="R524" s="46"/>
      <c r="S524" s="48"/>
      <c r="T524" s="24"/>
      <c r="U524" s="46"/>
      <c r="V524" s="48"/>
      <c r="W524" s="24"/>
      <c r="X524" s="46"/>
      <c r="Y524" s="48"/>
      <c r="Z524" s="46"/>
      <c r="AA524" s="46"/>
      <c r="AB524" s="48"/>
      <c r="AC524" s="48"/>
      <c r="AD524" s="46"/>
    </row>
    <row r="525" spans="2:30" s="192" customFormat="1" ht="15.75" x14ac:dyDescent="0.25">
      <c r="B525" s="346"/>
      <c r="C525" s="346"/>
      <c r="D525" s="346"/>
      <c r="E525" s="346"/>
      <c r="J525" s="24"/>
      <c r="L525" s="46"/>
      <c r="M525" s="24"/>
      <c r="O525" s="46"/>
      <c r="P525" s="47"/>
      <c r="Q525" s="46"/>
      <c r="R525" s="46"/>
      <c r="S525" s="48"/>
      <c r="T525" s="24"/>
      <c r="U525" s="46"/>
      <c r="V525" s="48"/>
      <c r="W525" s="24"/>
      <c r="X525" s="46"/>
      <c r="Y525" s="48"/>
      <c r="Z525" s="46"/>
      <c r="AA525" s="46"/>
      <c r="AB525" s="48"/>
      <c r="AC525" s="48"/>
      <c r="AD525" s="46"/>
    </row>
    <row r="526" spans="2:30" s="192" customFormat="1" ht="15.75" x14ac:dyDescent="0.25">
      <c r="B526" s="346"/>
      <c r="C526" s="346"/>
      <c r="D526" s="346"/>
      <c r="E526" s="346"/>
      <c r="J526" s="24"/>
      <c r="L526" s="46"/>
      <c r="M526" s="24"/>
      <c r="O526" s="46"/>
      <c r="P526" s="47"/>
      <c r="Q526" s="46"/>
      <c r="R526" s="46"/>
      <c r="S526" s="48"/>
      <c r="T526" s="24"/>
      <c r="U526" s="46"/>
      <c r="V526" s="48"/>
      <c r="W526" s="24"/>
      <c r="X526" s="46"/>
      <c r="Y526" s="48"/>
      <c r="Z526" s="46"/>
      <c r="AA526" s="46"/>
      <c r="AB526" s="48"/>
      <c r="AC526" s="48"/>
      <c r="AD526" s="46"/>
    </row>
    <row r="527" spans="2:30" s="192" customFormat="1" ht="15.75" x14ac:dyDescent="0.25">
      <c r="J527" s="24"/>
      <c r="L527" s="46"/>
      <c r="M527" s="24"/>
      <c r="O527" s="46"/>
      <c r="P527" s="47"/>
      <c r="Q527" s="46"/>
      <c r="R527" s="46"/>
      <c r="S527" s="48"/>
      <c r="T527" s="24"/>
      <c r="U527" s="46"/>
      <c r="V527" s="48"/>
      <c r="W527" s="24"/>
      <c r="X527" s="46"/>
      <c r="Y527" s="48"/>
      <c r="Z527" s="46"/>
      <c r="AA527" s="46"/>
      <c r="AB527" s="48"/>
      <c r="AC527" s="48"/>
      <c r="AD527" s="46"/>
    </row>
    <row r="528" spans="2:30" s="192" customFormat="1" ht="15.75" x14ac:dyDescent="0.25">
      <c r="J528" s="24"/>
      <c r="L528" s="46"/>
      <c r="M528" s="24"/>
      <c r="O528" s="46"/>
      <c r="P528" s="47"/>
      <c r="Q528" s="46"/>
      <c r="R528" s="46"/>
      <c r="S528" s="48"/>
      <c r="T528" s="24"/>
      <c r="U528" s="46"/>
      <c r="V528" s="48"/>
      <c r="W528" s="24"/>
      <c r="X528" s="46"/>
      <c r="Y528" s="48"/>
      <c r="Z528" s="46"/>
      <c r="AA528" s="46"/>
      <c r="AB528" s="48"/>
      <c r="AC528" s="48"/>
      <c r="AD528" s="46"/>
    </row>
    <row r="529" spans="10:30" s="192" customFormat="1" ht="15.75" x14ac:dyDescent="0.25">
      <c r="J529" s="24"/>
      <c r="L529" s="46"/>
      <c r="M529" s="24"/>
      <c r="O529" s="46"/>
      <c r="P529" s="47"/>
      <c r="Q529" s="46"/>
      <c r="R529" s="46"/>
      <c r="S529" s="48"/>
      <c r="T529" s="24"/>
      <c r="U529" s="46"/>
      <c r="V529" s="48"/>
      <c r="W529" s="24"/>
      <c r="X529" s="46"/>
      <c r="Y529" s="48"/>
      <c r="Z529" s="46"/>
      <c r="AA529" s="46"/>
      <c r="AB529" s="48"/>
      <c r="AC529" s="48"/>
      <c r="AD529" s="46"/>
    </row>
    <row r="530" spans="10:30" s="192" customFormat="1" ht="15.75" x14ac:dyDescent="0.25">
      <c r="J530" s="24"/>
      <c r="L530" s="46"/>
      <c r="M530" s="24"/>
      <c r="O530" s="46"/>
      <c r="P530" s="47"/>
      <c r="Q530" s="46"/>
      <c r="R530" s="46"/>
      <c r="S530" s="48"/>
      <c r="T530" s="24"/>
      <c r="U530" s="46"/>
      <c r="V530" s="48"/>
      <c r="W530" s="24"/>
      <c r="X530" s="46"/>
      <c r="Y530" s="48"/>
      <c r="Z530" s="46"/>
      <c r="AA530" s="46"/>
      <c r="AB530" s="48"/>
      <c r="AC530" s="48"/>
      <c r="AD530" s="46"/>
    </row>
    <row r="531" spans="10:30" s="192" customFormat="1" ht="15.75" x14ac:dyDescent="0.25">
      <c r="J531" s="24"/>
      <c r="L531" s="46"/>
      <c r="M531" s="24"/>
      <c r="O531" s="46"/>
      <c r="P531" s="47"/>
      <c r="Q531" s="46"/>
      <c r="R531" s="46"/>
      <c r="S531" s="48"/>
      <c r="T531" s="24"/>
      <c r="U531" s="46"/>
      <c r="V531" s="48"/>
      <c r="W531" s="24"/>
      <c r="X531" s="46"/>
      <c r="Y531" s="48"/>
      <c r="Z531" s="46"/>
      <c r="AA531" s="46"/>
      <c r="AB531" s="48"/>
      <c r="AC531" s="48"/>
      <c r="AD531" s="46"/>
    </row>
    <row r="532" spans="10:30" s="192" customFormat="1" ht="15.75" x14ac:dyDescent="0.25">
      <c r="J532" s="24"/>
      <c r="L532" s="46"/>
      <c r="M532" s="24"/>
      <c r="O532" s="46"/>
      <c r="P532" s="47"/>
      <c r="Q532" s="46"/>
      <c r="R532" s="46"/>
      <c r="S532" s="48"/>
      <c r="T532" s="24"/>
      <c r="U532" s="46"/>
      <c r="V532" s="48"/>
      <c r="W532" s="24"/>
      <c r="X532" s="46"/>
      <c r="Y532" s="48"/>
      <c r="Z532" s="46"/>
      <c r="AA532" s="46"/>
      <c r="AB532" s="48"/>
      <c r="AC532" s="48"/>
      <c r="AD532" s="46"/>
    </row>
    <row r="533" spans="10:30" s="192" customFormat="1" ht="15.75" x14ac:dyDescent="0.25">
      <c r="J533" s="24"/>
      <c r="L533" s="46"/>
      <c r="M533" s="24"/>
      <c r="O533" s="46"/>
      <c r="P533" s="47"/>
      <c r="Q533" s="46"/>
      <c r="R533" s="46"/>
      <c r="S533" s="48"/>
      <c r="T533" s="24"/>
      <c r="U533" s="46"/>
      <c r="V533" s="48"/>
      <c r="W533" s="24"/>
      <c r="X533" s="46"/>
      <c r="Y533" s="48"/>
      <c r="Z533" s="46"/>
      <c r="AA533" s="46"/>
      <c r="AB533" s="48"/>
      <c r="AC533" s="48"/>
      <c r="AD533" s="46"/>
    </row>
    <row r="534" spans="10:30" s="192" customFormat="1" ht="15.75" x14ac:dyDescent="0.25">
      <c r="J534" s="24"/>
      <c r="L534" s="46"/>
      <c r="M534" s="24"/>
      <c r="O534" s="46"/>
      <c r="P534" s="47"/>
      <c r="Q534" s="46"/>
      <c r="R534" s="46"/>
      <c r="S534" s="48"/>
      <c r="T534" s="24"/>
      <c r="U534" s="46"/>
      <c r="V534" s="48"/>
      <c r="W534" s="24"/>
      <c r="X534" s="46"/>
      <c r="Y534" s="48"/>
      <c r="Z534" s="46"/>
      <c r="AA534" s="46"/>
      <c r="AB534" s="48"/>
      <c r="AC534" s="48"/>
      <c r="AD534" s="46"/>
    </row>
    <row r="535" spans="10:30" s="192" customFormat="1" ht="15.75" x14ac:dyDescent="0.25">
      <c r="J535" s="24"/>
      <c r="L535" s="46"/>
      <c r="M535" s="24"/>
      <c r="O535" s="46"/>
      <c r="P535" s="47"/>
      <c r="Q535" s="46"/>
      <c r="R535" s="46"/>
      <c r="S535" s="48"/>
      <c r="T535" s="24"/>
      <c r="U535" s="46"/>
      <c r="V535" s="48"/>
      <c r="W535" s="24"/>
      <c r="X535" s="46"/>
      <c r="Y535" s="48"/>
      <c r="Z535" s="46"/>
      <c r="AA535" s="46"/>
      <c r="AB535" s="48"/>
      <c r="AC535" s="48"/>
      <c r="AD535" s="46"/>
    </row>
    <row r="536" spans="10:30" s="192" customFormat="1" ht="15.75" x14ac:dyDescent="0.25">
      <c r="J536" s="24"/>
      <c r="L536" s="46"/>
      <c r="M536" s="24"/>
      <c r="O536" s="46"/>
      <c r="P536" s="47"/>
      <c r="Q536" s="46"/>
      <c r="R536" s="46"/>
      <c r="S536" s="48"/>
      <c r="T536" s="24"/>
      <c r="U536" s="46"/>
      <c r="V536" s="48"/>
      <c r="W536" s="24"/>
      <c r="X536" s="46"/>
      <c r="Y536" s="48"/>
      <c r="Z536" s="46"/>
      <c r="AA536" s="46"/>
      <c r="AB536" s="48"/>
      <c r="AC536" s="48"/>
      <c r="AD536" s="46"/>
    </row>
    <row r="537" spans="10:30" s="192" customFormat="1" ht="15.75" x14ac:dyDescent="0.25">
      <c r="J537" s="24"/>
      <c r="L537" s="46"/>
      <c r="M537" s="24"/>
      <c r="O537" s="46"/>
      <c r="P537" s="47"/>
      <c r="Q537" s="46"/>
      <c r="R537" s="46"/>
      <c r="S537" s="48"/>
      <c r="T537" s="24"/>
      <c r="U537" s="46"/>
      <c r="V537" s="48"/>
      <c r="W537" s="24"/>
      <c r="X537" s="46"/>
      <c r="Y537" s="48"/>
      <c r="Z537" s="46"/>
      <c r="AA537" s="46"/>
      <c r="AB537" s="48"/>
      <c r="AC537" s="48"/>
      <c r="AD537" s="46"/>
    </row>
    <row r="538" spans="10:30" s="192" customFormat="1" ht="15.75" x14ac:dyDescent="0.25">
      <c r="J538" s="24"/>
      <c r="L538" s="46"/>
      <c r="M538" s="24"/>
      <c r="O538" s="46"/>
      <c r="P538" s="47"/>
      <c r="Q538" s="46"/>
      <c r="R538" s="46"/>
      <c r="S538" s="48"/>
      <c r="T538" s="24"/>
      <c r="U538" s="46"/>
      <c r="V538" s="48"/>
      <c r="W538" s="24"/>
      <c r="X538" s="46"/>
      <c r="Y538" s="48"/>
      <c r="Z538" s="46"/>
      <c r="AA538" s="46"/>
      <c r="AB538" s="48"/>
      <c r="AC538" s="48"/>
      <c r="AD538" s="46"/>
    </row>
    <row r="539" spans="10:30" s="192" customFormat="1" ht="15.75" x14ac:dyDescent="0.25">
      <c r="J539" s="24"/>
      <c r="L539" s="46"/>
      <c r="M539" s="24"/>
      <c r="O539" s="46"/>
      <c r="P539" s="47"/>
      <c r="Q539" s="46"/>
      <c r="R539" s="46"/>
      <c r="S539" s="48"/>
      <c r="T539" s="24"/>
      <c r="U539" s="46"/>
      <c r="V539" s="48"/>
      <c r="W539" s="24"/>
      <c r="X539" s="46"/>
      <c r="Y539" s="48"/>
      <c r="Z539" s="46"/>
      <c r="AA539" s="46"/>
      <c r="AB539" s="48"/>
      <c r="AC539" s="48"/>
      <c r="AD539" s="46"/>
    </row>
    <row r="540" spans="10:30" s="192" customFormat="1" ht="15.75" x14ac:dyDescent="0.25">
      <c r="J540" s="24"/>
      <c r="L540" s="46"/>
      <c r="M540" s="24"/>
      <c r="O540" s="46"/>
      <c r="P540" s="47"/>
      <c r="Q540" s="46"/>
      <c r="R540" s="46"/>
      <c r="S540" s="48"/>
      <c r="T540" s="24"/>
      <c r="U540" s="46"/>
      <c r="V540" s="48"/>
      <c r="W540" s="24"/>
      <c r="X540" s="46"/>
      <c r="Y540" s="48"/>
      <c r="Z540" s="46"/>
      <c r="AA540" s="46"/>
      <c r="AB540" s="48"/>
      <c r="AC540" s="48"/>
      <c r="AD540" s="46"/>
    </row>
    <row r="541" spans="10:30" s="192" customFormat="1" ht="15.75" x14ac:dyDescent="0.25">
      <c r="J541" s="24"/>
      <c r="L541" s="46"/>
      <c r="M541" s="24"/>
      <c r="O541" s="46"/>
      <c r="P541" s="47"/>
      <c r="Q541" s="46"/>
      <c r="R541" s="46"/>
      <c r="S541" s="48"/>
      <c r="T541" s="24"/>
      <c r="U541" s="46"/>
      <c r="V541" s="48"/>
      <c r="W541" s="24"/>
      <c r="X541" s="46"/>
      <c r="Y541" s="48"/>
      <c r="Z541" s="46"/>
      <c r="AA541" s="46"/>
      <c r="AB541" s="48"/>
      <c r="AC541" s="48"/>
      <c r="AD541" s="46"/>
    </row>
    <row r="542" spans="10:30" s="192" customFormat="1" ht="15.75" x14ac:dyDescent="0.25">
      <c r="J542" s="24"/>
      <c r="L542" s="46"/>
      <c r="M542" s="24"/>
      <c r="O542" s="46"/>
      <c r="P542" s="47"/>
      <c r="Q542" s="46"/>
      <c r="R542" s="46"/>
      <c r="S542" s="48"/>
      <c r="T542" s="24"/>
      <c r="U542" s="46"/>
      <c r="V542" s="48"/>
      <c r="W542" s="24"/>
      <c r="X542" s="46"/>
      <c r="Y542" s="48"/>
      <c r="Z542" s="46"/>
      <c r="AA542" s="46"/>
      <c r="AB542" s="48"/>
      <c r="AC542" s="48"/>
      <c r="AD542" s="46"/>
    </row>
    <row r="543" spans="10:30" s="192" customFormat="1" ht="15.75" x14ac:dyDescent="0.25">
      <c r="J543" s="24"/>
      <c r="L543" s="46"/>
      <c r="M543" s="24"/>
      <c r="O543" s="46"/>
      <c r="P543" s="47"/>
      <c r="Q543" s="46"/>
      <c r="R543" s="46"/>
      <c r="S543" s="48"/>
      <c r="T543" s="24"/>
      <c r="U543" s="46"/>
      <c r="V543" s="48"/>
      <c r="W543" s="24"/>
      <c r="X543" s="46"/>
      <c r="Y543" s="48"/>
      <c r="Z543" s="46"/>
      <c r="AA543" s="46"/>
      <c r="AB543" s="48"/>
      <c r="AC543" s="48"/>
      <c r="AD543" s="46"/>
    </row>
    <row r="544" spans="10:30" s="192" customFormat="1" ht="15.75" x14ac:dyDescent="0.25">
      <c r="J544" s="24"/>
      <c r="L544" s="46"/>
      <c r="M544" s="24"/>
      <c r="O544" s="46"/>
      <c r="P544" s="47"/>
      <c r="Q544" s="46"/>
      <c r="R544" s="46"/>
      <c r="S544" s="48"/>
      <c r="T544" s="24"/>
      <c r="U544" s="46"/>
      <c r="V544" s="48"/>
      <c r="W544" s="24"/>
      <c r="X544" s="46"/>
      <c r="Y544" s="48"/>
      <c r="Z544" s="46"/>
      <c r="AA544" s="46"/>
      <c r="AB544" s="48"/>
      <c r="AC544" s="48"/>
      <c r="AD544" s="46"/>
    </row>
    <row r="545" spans="10:30" s="192" customFormat="1" ht="15.75" x14ac:dyDescent="0.25">
      <c r="J545" s="24"/>
      <c r="L545" s="46"/>
      <c r="M545" s="24"/>
      <c r="O545" s="46"/>
      <c r="P545" s="47"/>
      <c r="Q545" s="46"/>
      <c r="R545" s="46"/>
      <c r="S545" s="48"/>
      <c r="T545" s="24"/>
      <c r="U545" s="46"/>
      <c r="V545" s="48"/>
      <c r="W545" s="24"/>
      <c r="X545" s="46"/>
      <c r="Y545" s="48"/>
      <c r="Z545" s="46"/>
      <c r="AA545" s="46"/>
      <c r="AB545" s="48"/>
      <c r="AC545" s="48"/>
      <c r="AD545" s="46"/>
    </row>
    <row r="546" spans="10:30" s="192" customFormat="1" ht="15.75" x14ac:dyDescent="0.25">
      <c r="J546" s="24"/>
      <c r="L546" s="46"/>
      <c r="M546" s="24"/>
      <c r="O546" s="46"/>
      <c r="P546" s="47"/>
      <c r="Q546" s="46"/>
      <c r="R546" s="46"/>
      <c r="S546" s="48"/>
      <c r="T546" s="24"/>
      <c r="U546" s="46"/>
      <c r="V546" s="48"/>
      <c r="W546" s="24"/>
      <c r="X546" s="46"/>
      <c r="Y546" s="48"/>
      <c r="Z546" s="46"/>
      <c r="AA546" s="46"/>
      <c r="AB546" s="48"/>
      <c r="AC546" s="48"/>
      <c r="AD546" s="46"/>
    </row>
    <row r="547" spans="10:30" s="192" customFormat="1" ht="15.75" x14ac:dyDescent="0.25">
      <c r="J547" s="24"/>
      <c r="L547" s="46"/>
      <c r="M547" s="24"/>
      <c r="O547" s="46"/>
      <c r="P547" s="47"/>
      <c r="Q547" s="46"/>
      <c r="R547" s="46"/>
      <c r="S547" s="48"/>
      <c r="T547" s="24"/>
      <c r="U547" s="46"/>
      <c r="V547" s="48"/>
      <c r="W547" s="24"/>
      <c r="X547" s="46"/>
      <c r="Y547" s="48"/>
      <c r="Z547" s="46"/>
      <c r="AA547" s="46"/>
      <c r="AB547" s="48"/>
      <c r="AC547" s="48"/>
      <c r="AD547" s="46"/>
    </row>
    <row r="548" spans="10:30" s="192" customFormat="1" ht="15.75" x14ac:dyDescent="0.25">
      <c r="J548" s="24"/>
      <c r="L548" s="46"/>
      <c r="M548" s="24"/>
      <c r="O548" s="46"/>
      <c r="P548" s="47"/>
      <c r="Q548" s="46"/>
      <c r="R548" s="46"/>
      <c r="S548" s="48"/>
      <c r="T548" s="24"/>
      <c r="U548" s="46"/>
      <c r="V548" s="48"/>
      <c r="W548" s="24"/>
      <c r="X548" s="46"/>
      <c r="Y548" s="48"/>
      <c r="Z548" s="46"/>
      <c r="AA548" s="46"/>
      <c r="AB548" s="48"/>
      <c r="AC548" s="48"/>
      <c r="AD548" s="46"/>
    </row>
    <row r="549" spans="10:30" s="192" customFormat="1" ht="15.75" x14ac:dyDescent="0.25">
      <c r="J549" s="24"/>
      <c r="L549" s="46"/>
      <c r="M549" s="24"/>
      <c r="O549" s="46"/>
      <c r="P549" s="47"/>
      <c r="Q549" s="46"/>
      <c r="R549" s="46"/>
      <c r="S549" s="48"/>
      <c r="T549" s="24"/>
      <c r="U549" s="46"/>
      <c r="V549" s="48"/>
      <c r="W549" s="24"/>
      <c r="X549" s="46"/>
      <c r="Y549" s="48"/>
      <c r="Z549" s="46"/>
      <c r="AA549" s="46"/>
      <c r="AB549" s="48"/>
      <c r="AC549" s="48"/>
      <c r="AD549" s="46"/>
    </row>
    <row r="550" spans="10:30" s="192" customFormat="1" ht="15.75" x14ac:dyDescent="0.25">
      <c r="J550" s="24"/>
      <c r="L550" s="46"/>
      <c r="M550" s="24"/>
      <c r="O550" s="46"/>
      <c r="P550" s="47"/>
      <c r="Q550" s="46"/>
      <c r="R550" s="46"/>
      <c r="S550" s="48"/>
      <c r="T550" s="24"/>
      <c r="U550" s="46"/>
      <c r="V550" s="48"/>
      <c r="W550" s="24"/>
      <c r="X550" s="46"/>
      <c r="Y550" s="48"/>
      <c r="Z550" s="46"/>
      <c r="AA550" s="46"/>
      <c r="AB550" s="48"/>
      <c r="AC550" s="48"/>
      <c r="AD550" s="46"/>
    </row>
    <row r="551" spans="10:30" s="192" customFormat="1" ht="15.75" x14ac:dyDescent="0.25">
      <c r="J551" s="24"/>
      <c r="L551" s="46"/>
      <c r="M551" s="24"/>
      <c r="O551" s="46"/>
      <c r="P551" s="47"/>
      <c r="Q551" s="46"/>
      <c r="R551" s="46"/>
      <c r="S551" s="48"/>
      <c r="T551" s="24"/>
      <c r="U551" s="46"/>
      <c r="V551" s="48"/>
      <c r="W551" s="24"/>
      <c r="X551" s="46"/>
      <c r="Y551" s="48"/>
      <c r="Z551" s="46"/>
      <c r="AA551" s="46"/>
      <c r="AB551" s="48"/>
      <c r="AC551" s="48"/>
      <c r="AD551" s="46"/>
    </row>
    <row r="552" spans="10:30" s="192" customFormat="1" ht="15.75" x14ac:dyDescent="0.25">
      <c r="J552" s="24"/>
      <c r="L552" s="46"/>
      <c r="M552" s="24"/>
      <c r="O552" s="46"/>
      <c r="P552" s="47"/>
      <c r="Q552" s="46"/>
      <c r="R552" s="46"/>
      <c r="S552" s="48"/>
      <c r="T552" s="24"/>
      <c r="U552" s="46"/>
      <c r="V552" s="48"/>
      <c r="W552" s="24"/>
      <c r="X552" s="46"/>
      <c r="Y552" s="48"/>
      <c r="Z552" s="46"/>
      <c r="AA552" s="46"/>
      <c r="AB552" s="48"/>
      <c r="AC552" s="48"/>
      <c r="AD552" s="46"/>
    </row>
    <row r="553" spans="10:30" s="192" customFormat="1" ht="15.75" x14ac:dyDescent="0.25">
      <c r="J553" s="24"/>
      <c r="L553" s="46"/>
      <c r="M553" s="24"/>
      <c r="O553" s="46"/>
      <c r="P553" s="47"/>
      <c r="Q553" s="46"/>
      <c r="R553" s="46"/>
      <c r="S553" s="48"/>
      <c r="T553" s="24"/>
      <c r="U553" s="46"/>
      <c r="V553" s="48"/>
      <c r="W553" s="24"/>
      <c r="X553" s="46"/>
      <c r="Y553" s="48"/>
      <c r="Z553" s="46"/>
      <c r="AA553" s="46"/>
      <c r="AB553" s="48"/>
      <c r="AC553" s="48"/>
      <c r="AD553" s="46"/>
    </row>
    <row r="554" spans="10:30" s="192" customFormat="1" ht="15.75" x14ac:dyDescent="0.25">
      <c r="J554" s="24"/>
      <c r="L554" s="46"/>
      <c r="M554" s="24"/>
      <c r="O554" s="46"/>
      <c r="P554" s="47"/>
      <c r="Q554" s="46"/>
      <c r="R554" s="46"/>
      <c r="S554" s="48"/>
      <c r="T554" s="24"/>
      <c r="U554" s="46"/>
      <c r="V554" s="48"/>
      <c r="W554" s="24"/>
      <c r="X554" s="46"/>
      <c r="Y554" s="48"/>
      <c r="Z554" s="46"/>
      <c r="AA554" s="46"/>
      <c r="AB554" s="48"/>
      <c r="AC554" s="48"/>
      <c r="AD554" s="46"/>
    </row>
    <row r="555" spans="10:30" s="192" customFormat="1" ht="15.75" x14ac:dyDescent="0.25">
      <c r="J555" s="24"/>
      <c r="L555" s="46"/>
      <c r="M555" s="24"/>
      <c r="O555" s="46"/>
      <c r="P555" s="47"/>
      <c r="Q555" s="46"/>
      <c r="R555" s="46"/>
      <c r="S555" s="48"/>
      <c r="T555" s="24"/>
      <c r="U555" s="46"/>
      <c r="V555" s="48"/>
      <c r="W555" s="24"/>
      <c r="X555" s="46"/>
      <c r="Y555" s="48"/>
      <c r="Z555" s="46"/>
      <c r="AA555" s="46"/>
      <c r="AB555" s="48"/>
      <c r="AC555" s="48"/>
      <c r="AD555" s="46"/>
    </row>
    <row r="556" spans="10:30" s="192" customFormat="1" ht="15.75" x14ac:dyDescent="0.25">
      <c r="J556" s="24"/>
      <c r="L556" s="46"/>
      <c r="M556" s="24"/>
      <c r="O556" s="46"/>
      <c r="P556" s="47"/>
      <c r="Q556" s="46"/>
      <c r="R556" s="46"/>
      <c r="S556" s="48"/>
      <c r="T556" s="24"/>
      <c r="U556" s="46"/>
      <c r="V556" s="48"/>
      <c r="W556" s="24"/>
      <c r="X556" s="46"/>
      <c r="Y556" s="48"/>
      <c r="Z556" s="46"/>
      <c r="AA556" s="46"/>
      <c r="AB556" s="48"/>
      <c r="AC556" s="48"/>
      <c r="AD556" s="46"/>
    </row>
    <row r="557" spans="10:30" s="192" customFormat="1" ht="15.75" x14ac:dyDescent="0.25">
      <c r="J557" s="24"/>
      <c r="L557" s="46"/>
      <c r="M557" s="24"/>
      <c r="O557" s="46"/>
      <c r="P557" s="47"/>
      <c r="Q557" s="46"/>
      <c r="R557" s="46"/>
      <c r="S557" s="48"/>
      <c r="T557" s="24"/>
      <c r="U557" s="46"/>
      <c r="V557" s="48"/>
      <c r="W557" s="24"/>
      <c r="X557" s="46"/>
      <c r="Y557" s="48"/>
      <c r="Z557" s="46"/>
      <c r="AA557" s="46"/>
      <c r="AB557" s="48"/>
      <c r="AC557" s="48"/>
      <c r="AD557" s="46"/>
    </row>
    <row r="558" spans="10:30" s="192" customFormat="1" ht="15.75" x14ac:dyDescent="0.25">
      <c r="J558" s="24"/>
      <c r="L558" s="46"/>
      <c r="M558" s="24"/>
      <c r="O558" s="46"/>
      <c r="P558" s="47"/>
      <c r="Q558" s="46"/>
      <c r="R558" s="46"/>
      <c r="S558" s="48"/>
      <c r="T558" s="24"/>
      <c r="U558" s="46"/>
      <c r="V558" s="48"/>
      <c r="W558" s="24"/>
      <c r="X558" s="46"/>
      <c r="Y558" s="48"/>
      <c r="Z558" s="46"/>
      <c r="AA558" s="46"/>
      <c r="AB558" s="48"/>
      <c r="AC558" s="48"/>
      <c r="AD558" s="46"/>
    </row>
    <row r="559" spans="10:30" s="192" customFormat="1" ht="15.75" x14ac:dyDescent="0.25">
      <c r="J559" s="24"/>
      <c r="L559" s="46"/>
      <c r="M559" s="24"/>
      <c r="O559" s="46"/>
      <c r="P559" s="47"/>
      <c r="Q559" s="46"/>
      <c r="R559" s="46"/>
      <c r="S559" s="48"/>
      <c r="T559" s="24"/>
      <c r="U559" s="46"/>
      <c r="V559" s="48"/>
      <c r="W559" s="24"/>
      <c r="X559" s="46"/>
      <c r="Y559" s="48"/>
      <c r="Z559" s="46"/>
      <c r="AA559" s="46"/>
      <c r="AB559" s="48"/>
      <c r="AC559" s="48"/>
      <c r="AD559" s="46"/>
    </row>
    <row r="560" spans="10:30" s="192" customFormat="1" ht="15.75" x14ac:dyDescent="0.25">
      <c r="J560" s="24"/>
      <c r="L560" s="46"/>
      <c r="M560" s="24"/>
      <c r="O560" s="46"/>
      <c r="P560" s="47"/>
      <c r="Q560" s="46"/>
      <c r="R560" s="46"/>
      <c r="S560" s="48"/>
      <c r="T560" s="24"/>
      <c r="U560" s="46"/>
      <c r="V560" s="48"/>
      <c r="W560" s="24"/>
      <c r="X560" s="46"/>
      <c r="Y560" s="48"/>
      <c r="Z560" s="46"/>
      <c r="AA560" s="46"/>
      <c r="AB560" s="48"/>
      <c r="AC560" s="48"/>
      <c r="AD560" s="46"/>
    </row>
    <row r="561" spans="10:30" s="192" customFormat="1" ht="15.75" x14ac:dyDescent="0.25">
      <c r="J561" s="24"/>
      <c r="L561" s="46"/>
      <c r="M561" s="24"/>
      <c r="O561" s="46"/>
      <c r="P561" s="47"/>
      <c r="Q561" s="46"/>
      <c r="R561" s="46"/>
      <c r="S561" s="48"/>
      <c r="T561" s="24"/>
      <c r="U561" s="46"/>
      <c r="V561" s="48"/>
      <c r="W561" s="24"/>
      <c r="X561" s="46"/>
      <c r="Y561" s="48"/>
      <c r="Z561" s="46"/>
      <c r="AA561" s="46"/>
      <c r="AB561" s="48"/>
      <c r="AC561" s="48"/>
      <c r="AD561" s="46"/>
    </row>
    <row r="562" spans="10:30" s="192" customFormat="1" ht="15.75" x14ac:dyDescent="0.25">
      <c r="J562" s="24"/>
      <c r="L562" s="46"/>
      <c r="M562" s="24"/>
      <c r="O562" s="46"/>
      <c r="P562" s="47"/>
      <c r="Q562" s="46"/>
      <c r="R562" s="46"/>
      <c r="S562" s="48"/>
      <c r="T562" s="24"/>
      <c r="U562" s="46"/>
      <c r="V562" s="48"/>
      <c r="W562" s="24"/>
      <c r="X562" s="46"/>
      <c r="Y562" s="48"/>
      <c r="Z562" s="46"/>
      <c r="AA562" s="46"/>
      <c r="AB562" s="48"/>
      <c r="AC562" s="48"/>
      <c r="AD562" s="46"/>
    </row>
    <row r="563" spans="10:30" s="192" customFormat="1" ht="15.75" x14ac:dyDescent="0.25">
      <c r="J563" s="24"/>
      <c r="L563" s="46"/>
      <c r="M563" s="24"/>
      <c r="O563" s="46"/>
      <c r="P563" s="47"/>
      <c r="Q563" s="46"/>
      <c r="R563" s="46"/>
      <c r="S563" s="48"/>
      <c r="T563" s="24"/>
      <c r="U563" s="46"/>
      <c r="V563" s="48"/>
      <c r="W563" s="24"/>
      <c r="X563" s="46"/>
      <c r="Y563" s="48"/>
      <c r="Z563" s="46"/>
      <c r="AA563" s="46"/>
      <c r="AB563" s="48"/>
      <c r="AC563" s="48"/>
      <c r="AD563" s="46"/>
    </row>
    <row r="564" spans="10:30" s="192" customFormat="1" ht="15.75" x14ac:dyDescent="0.25">
      <c r="J564" s="24"/>
      <c r="L564" s="46"/>
      <c r="M564" s="24"/>
      <c r="O564" s="46"/>
      <c r="P564" s="47"/>
      <c r="Q564" s="46"/>
      <c r="R564" s="46"/>
      <c r="S564" s="48"/>
      <c r="T564" s="24"/>
      <c r="U564" s="46"/>
      <c r="V564" s="48"/>
      <c r="W564" s="24"/>
      <c r="X564" s="46"/>
      <c r="Y564" s="48"/>
      <c r="Z564" s="46"/>
      <c r="AA564" s="46"/>
      <c r="AB564" s="48"/>
      <c r="AC564" s="48"/>
      <c r="AD564" s="46"/>
    </row>
    <row r="565" spans="10:30" s="192" customFormat="1" ht="15.75" x14ac:dyDescent="0.25">
      <c r="J565" s="24"/>
      <c r="L565" s="46"/>
      <c r="M565" s="24"/>
      <c r="O565" s="46"/>
      <c r="P565" s="47"/>
      <c r="Q565" s="46"/>
      <c r="R565" s="46"/>
      <c r="S565" s="48"/>
      <c r="T565" s="24"/>
      <c r="U565" s="46"/>
      <c r="V565" s="48"/>
      <c r="W565" s="24"/>
      <c r="X565" s="46"/>
      <c r="Y565" s="48"/>
      <c r="Z565" s="46"/>
      <c r="AA565" s="46"/>
      <c r="AB565" s="48"/>
      <c r="AC565" s="48"/>
      <c r="AD565" s="46"/>
    </row>
    <row r="566" spans="10:30" s="192" customFormat="1" ht="15.75" x14ac:dyDescent="0.25">
      <c r="J566" s="24"/>
      <c r="L566" s="46"/>
      <c r="M566" s="24"/>
      <c r="O566" s="46"/>
      <c r="P566" s="47"/>
      <c r="Q566" s="46"/>
      <c r="R566" s="46"/>
      <c r="S566" s="48"/>
      <c r="T566" s="24"/>
      <c r="U566" s="46"/>
      <c r="V566" s="48"/>
      <c r="W566" s="24"/>
      <c r="X566" s="46"/>
      <c r="Y566" s="48"/>
      <c r="Z566" s="46"/>
      <c r="AA566" s="46"/>
      <c r="AB566" s="48"/>
      <c r="AC566" s="48"/>
      <c r="AD566" s="46"/>
    </row>
    <row r="567" spans="10:30" s="192" customFormat="1" ht="15.75" x14ac:dyDescent="0.25">
      <c r="J567" s="24"/>
      <c r="L567" s="46"/>
      <c r="M567" s="24"/>
      <c r="O567" s="46"/>
      <c r="P567" s="47"/>
      <c r="Q567" s="46"/>
      <c r="R567" s="46"/>
      <c r="S567" s="48"/>
      <c r="T567" s="24"/>
      <c r="U567" s="46"/>
      <c r="V567" s="48"/>
      <c r="W567" s="24"/>
      <c r="X567" s="46"/>
      <c r="Y567" s="48"/>
      <c r="Z567" s="46"/>
      <c r="AA567" s="46"/>
      <c r="AB567" s="48"/>
      <c r="AC567" s="48"/>
      <c r="AD567" s="46"/>
    </row>
    <row r="568" spans="10:30" s="192" customFormat="1" ht="15.75" x14ac:dyDescent="0.25">
      <c r="J568" s="24"/>
      <c r="L568" s="46"/>
      <c r="M568" s="24"/>
      <c r="O568" s="46"/>
      <c r="P568" s="47"/>
      <c r="Q568" s="46"/>
      <c r="R568" s="46"/>
      <c r="S568" s="48"/>
      <c r="T568" s="24"/>
      <c r="U568" s="46"/>
      <c r="V568" s="48"/>
      <c r="W568" s="24"/>
      <c r="X568" s="46"/>
      <c r="Y568" s="48"/>
      <c r="Z568" s="46"/>
      <c r="AA568" s="46"/>
      <c r="AB568" s="48"/>
      <c r="AC568" s="48"/>
      <c r="AD568" s="46"/>
    </row>
    <row r="569" spans="10:30" s="192" customFormat="1" ht="15.75" x14ac:dyDescent="0.25">
      <c r="J569" s="24"/>
      <c r="L569" s="46"/>
      <c r="M569" s="24"/>
      <c r="O569" s="46"/>
      <c r="P569" s="47"/>
      <c r="Q569" s="46"/>
      <c r="R569" s="46"/>
      <c r="S569" s="48"/>
      <c r="T569" s="24"/>
      <c r="U569" s="46"/>
      <c r="V569" s="48"/>
      <c r="W569" s="24"/>
      <c r="X569" s="46"/>
      <c r="Y569" s="48"/>
      <c r="Z569" s="46"/>
      <c r="AA569" s="46"/>
      <c r="AB569" s="48"/>
      <c r="AC569" s="48"/>
      <c r="AD569" s="46"/>
    </row>
    <row r="570" spans="10:30" s="192" customFormat="1" ht="15.75" x14ac:dyDescent="0.25">
      <c r="J570" s="24"/>
      <c r="L570" s="46"/>
      <c r="M570" s="24"/>
      <c r="O570" s="46"/>
      <c r="P570" s="47"/>
      <c r="Q570" s="46"/>
      <c r="R570" s="46"/>
      <c r="S570" s="48"/>
      <c r="T570" s="24"/>
      <c r="U570" s="46"/>
      <c r="V570" s="48"/>
      <c r="W570" s="24"/>
      <c r="X570" s="46"/>
      <c r="Y570" s="48"/>
      <c r="Z570" s="46"/>
      <c r="AA570" s="46"/>
      <c r="AB570" s="48"/>
      <c r="AC570" s="48"/>
      <c r="AD570" s="46"/>
    </row>
    <row r="571" spans="10:30" s="192" customFormat="1" ht="15.75" x14ac:dyDescent="0.25">
      <c r="J571" s="24"/>
      <c r="L571" s="46"/>
      <c r="M571" s="24"/>
      <c r="O571" s="46"/>
      <c r="P571" s="47"/>
      <c r="Q571" s="46"/>
      <c r="R571" s="46"/>
      <c r="S571" s="48"/>
      <c r="T571" s="24"/>
      <c r="U571" s="46"/>
      <c r="V571" s="48"/>
      <c r="W571" s="24"/>
      <c r="X571" s="46"/>
      <c r="Y571" s="48"/>
      <c r="Z571" s="46"/>
      <c r="AA571" s="46"/>
      <c r="AB571" s="48"/>
      <c r="AC571" s="48"/>
      <c r="AD571" s="46"/>
    </row>
    <row r="572" spans="10:30" s="192" customFormat="1" ht="15.75" x14ac:dyDescent="0.25">
      <c r="J572" s="24"/>
      <c r="L572" s="46"/>
      <c r="M572" s="24"/>
      <c r="O572" s="46"/>
      <c r="P572" s="47"/>
      <c r="Q572" s="46"/>
      <c r="R572" s="46"/>
      <c r="S572" s="48"/>
      <c r="T572" s="24"/>
      <c r="U572" s="46"/>
      <c r="V572" s="48"/>
      <c r="W572" s="24"/>
      <c r="X572" s="46"/>
      <c r="Y572" s="48"/>
      <c r="Z572" s="46"/>
      <c r="AA572" s="46"/>
      <c r="AB572" s="48"/>
      <c r="AC572" s="48"/>
      <c r="AD572" s="46"/>
    </row>
    <row r="573" spans="10:30" s="192" customFormat="1" ht="15.75" x14ac:dyDescent="0.25">
      <c r="J573" s="24"/>
      <c r="L573" s="46"/>
      <c r="M573" s="24"/>
      <c r="O573" s="46"/>
      <c r="P573" s="47"/>
      <c r="Q573" s="46"/>
      <c r="R573" s="46"/>
      <c r="S573" s="48"/>
      <c r="T573" s="24"/>
      <c r="U573" s="46"/>
      <c r="V573" s="48"/>
      <c r="W573" s="24"/>
      <c r="X573" s="46"/>
      <c r="Y573" s="48"/>
      <c r="Z573" s="46"/>
      <c r="AA573" s="46"/>
      <c r="AB573" s="48"/>
      <c r="AC573" s="48"/>
      <c r="AD573" s="46"/>
    </row>
    <row r="574" spans="10:30" s="192" customFormat="1" ht="15.75" x14ac:dyDescent="0.25">
      <c r="J574" s="24"/>
      <c r="L574" s="46"/>
      <c r="M574" s="24"/>
      <c r="O574" s="46"/>
      <c r="P574" s="47"/>
      <c r="Q574" s="46"/>
      <c r="R574" s="46"/>
      <c r="S574" s="48"/>
      <c r="T574" s="24"/>
      <c r="U574" s="46"/>
      <c r="V574" s="48"/>
      <c r="W574" s="24"/>
      <c r="X574" s="46"/>
      <c r="Y574" s="48"/>
      <c r="Z574" s="46"/>
      <c r="AA574" s="46"/>
      <c r="AB574" s="48"/>
      <c r="AC574" s="48"/>
      <c r="AD574" s="46"/>
    </row>
    <row r="575" spans="10:30" s="192" customFormat="1" ht="15.75" x14ac:dyDescent="0.25">
      <c r="J575" s="24"/>
      <c r="L575" s="46"/>
      <c r="M575" s="24"/>
      <c r="O575" s="46"/>
      <c r="P575" s="47"/>
      <c r="Q575" s="46"/>
      <c r="R575" s="46"/>
      <c r="S575" s="48"/>
      <c r="T575" s="24"/>
      <c r="U575" s="46"/>
      <c r="V575" s="48"/>
      <c r="W575" s="24"/>
      <c r="X575" s="46"/>
      <c r="Y575" s="48"/>
      <c r="Z575" s="46"/>
      <c r="AA575" s="46"/>
      <c r="AB575" s="48"/>
      <c r="AC575" s="48"/>
      <c r="AD575" s="46"/>
    </row>
    <row r="576" spans="10:30" s="192" customFormat="1" ht="15.75" x14ac:dyDescent="0.25">
      <c r="J576" s="24"/>
      <c r="L576" s="46"/>
      <c r="M576" s="24"/>
      <c r="O576" s="46"/>
      <c r="P576" s="47"/>
      <c r="Q576" s="46"/>
      <c r="R576" s="46"/>
      <c r="S576" s="48"/>
      <c r="T576" s="24"/>
      <c r="U576" s="46"/>
      <c r="V576" s="48"/>
      <c r="W576" s="24"/>
      <c r="X576" s="46"/>
      <c r="Y576" s="48"/>
      <c r="Z576" s="46"/>
      <c r="AA576" s="46"/>
      <c r="AB576" s="48"/>
      <c r="AC576" s="48"/>
      <c r="AD576" s="46"/>
    </row>
    <row r="577" spans="10:30" s="192" customFormat="1" ht="15.75" x14ac:dyDescent="0.25">
      <c r="J577" s="24"/>
      <c r="L577" s="46"/>
      <c r="M577" s="24"/>
      <c r="O577" s="46"/>
      <c r="P577" s="47"/>
      <c r="Q577" s="46"/>
      <c r="R577" s="46"/>
      <c r="S577" s="48"/>
      <c r="T577" s="24"/>
      <c r="U577" s="46"/>
      <c r="V577" s="48"/>
      <c r="W577" s="24"/>
      <c r="X577" s="46"/>
      <c r="Y577" s="48"/>
      <c r="Z577" s="46"/>
      <c r="AA577" s="46"/>
      <c r="AB577" s="48"/>
      <c r="AC577" s="48"/>
      <c r="AD577" s="46"/>
    </row>
    <row r="578" spans="10:30" s="192" customFormat="1" ht="15.75" x14ac:dyDescent="0.25">
      <c r="J578" s="24"/>
      <c r="L578" s="46"/>
      <c r="M578" s="24"/>
      <c r="O578" s="46"/>
      <c r="P578" s="47"/>
      <c r="Q578" s="46"/>
      <c r="R578" s="46"/>
      <c r="S578" s="48"/>
      <c r="T578" s="24"/>
      <c r="U578" s="46"/>
      <c r="V578" s="48"/>
      <c r="W578" s="24"/>
      <c r="X578" s="46"/>
      <c r="Y578" s="48"/>
      <c r="Z578" s="46"/>
      <c r="AA578" s="46"/>
      <c r="AB578" s="48"/>
      <c r="AC578" s="48"/>
      <c r="AD578" s="46"/>
    </row>
    <row r="579" spans="10:30" s="192" customFormat="1" ht="15.75" x14ac:dyDescent="0.25">
      <c r="J579" s="24"/>
      <c r="L579" s="46"/>
      <c r="M579" s="24"/>
      <c r="O579" s="46"/>
      <c r="P579" s="47"/>
      <c r="Q579" s="46"/>
      <c r="R579" s="46"/>
      <c r="S579" s="48"/>
      <c r="T579" s="24"/>
      <c r="U579" s="46"/>
      <c r="V579" s="48"/>
      <c r="W579" s="24"/>
      <c r="X579" s="46"/>
      <c r="Y579" s="48"/>
      <c r="Z579" s="46"/>
      <c r="AA579" s="46"/>
      <c r="AB579" s="48"/>
      <c r="AC579" s="48"/>
      <c r="AD579" s="46"/>
    </row>
    <row r="580" spans="10:30" s="192" customFormat="1" ht="15.75" x14ac:dyDescent="0.25">
      <c r="J580" s="24"/>
      <c r="L580" s="46"/>
      <c r="M580" s="24"/>
      <c r="O580" s="46"/>
      <c r="P580" s="47"/>
      <c r="Q580" s="46"/>
      <c r="R580" s="46"/>
      <c r="S580" s="48"/>
      <c r="T580" s="24"/>
      <c r="U580" s="46"/>
      <c r="V580" s="48"/>
      <c r="W580" s="24"/>
      <c r="X580" s="46"/>
      <c r="Y580" s="48"/>
      <c r="Z580" s="46"/>
      <c r="AA580" s="46"/>
      <c r="AB580" s="48"/>
      <c r="AC580" s="48"/>
      <c r="AD580" s="46"/>
    </row>
    <row r="581" spans="10:30" s="192" customFormat="1" ht="15.75" x14ac:dyDescent="0.25">
      <c r="J581" s="24"/>
      <c r="L581" s="46"/>
      <c r="M581" s="24"/>
      <c r="O581" s="46"/>
      <c r="P581" s="47"/>
      <c r="Q581" s="46"/>
      <c r="R581" s="46"/>
      <c r="S581" s="48"/>
      <c r="T581" s="24"/>
      <c r="U581" s="46"/>
      <c r="V581" s="48"/>
      <c r="W581" s="24"/>
      <c r="X581" s="46"/>
      <c r="Y581" s="48"/>
      <c r="Z581" s="46"/>
      <c r="AA581" s="46"/>
      <c r="AB581" s="48"/>
      <c r="AC581" s="48"/>
      <c r="AD581" s="46"/>
    </row>
    <row r="582" spans="10:30" s="192" customFormat="1" ht="15.75" x14ac:dyDescent="0.25">
      <c r="J582" s="24"/>
      <c r="L582" s="46"/>
      <c r="M582" s="24"/>
      <c r="O582" s="46"/>
      <c r="P582" s="47"/>
      <c r="Q582" s="46"/>
      <c r="R582" s="46"/>
      <c r="S582" s="48"/>
      <c r="T582" s="24"/>
      <c r="U582" s="46"/>
      <c r="V582" s="48"/>
      <c r="W582" s="24"/>
      <c r="X582" s="46"/>
      <c r="Y582" s="48"/>
      <c r="Z582" s="46"/>
      <c r="AA582" s="46"/>
      <c r="AB582" s="48"/>
      <c r="AC582" s="48"/>
      <c r="AD582" s="46"/>
    </row>
    <row r="583" spans="10:30" s="192" customFormat="1" ht="15.75" x14ac:dyDescent="0.25">
      <c r="J583" s="24"/>
      <c r="L583" s="46"/>
      <c r="M583" s="24"/>
      <c r="O583" s="46"/>
      <c r="P583" s="47"/>
      <c r="Q583" s="46"/>
      <c r="R583" s="46"/>
      <c r="S583" s="48"/>
      <c r="T583" s="24"/>
      <c r="U583" s="46"/>
      <c r="V583" s="48"/>
      <c r="W583" s="24"/>
      <c r="X583" s="46"/>
      <c r="Y583" s="48"/>
      <c r="Z583" s="46"/>
      <c r="AA583" s="46"/>
      <c r="AB583" s="48"/>
      <c r="AC583" s="48"/>
      <c r="AD583" s="46"/>
    </row>
    <row r="584" spans="10:30" s="192" customFormat="1" ht="15.75" x14ac:dyDescent="0.25">
      <c r="J584" s="24"/>
      <c r="L584" s="46"/>
      <c r="M584" s="24"/>
      <c r="O584" s="46"/>
      <c r="P584" s="47"/>
      <c r="Q584" s="46"/>
      <c r="R584" s="46"/>
      <c r="S584" s="48"/>
      <c r="T584" s="24"/>
      <c r="U584" s="46"/>
      <c r="V584" s="48"/>
      <c r="W584" s="24"/>
      <c r="X584" s="46"/>
      <c r="Y584" s="48"/>
      <c r="Z584" s="46"/>
      <c r="AA584" s="46"/>
      <c r="AB584" s="48"/>
      <c r="AC584" s="48"/>
      <c r="AD584" s="46"/>
    </row>
    <row r="585" spans="10:30" s="192" customFormat="1" ht="15.75" x14ac:dyDescent="0.25">
      <c r="J585" s="24"/>
      <c r="L585" s="46"/>
      <c r="M585" s="24"/>
      <c r="O585" s="46"/>
      <c r="P585" s="47"/>
      <c r="Q585" s="46"/>
      <c r="R585" s="46"/>
      <c r="S585" s="48"/>
      <c r="T585" s="24"/>
      <c r="U585" s="46"/>
      <c r="V585" s="48"/>
      <c r="W585" s="24"/>
      <c r="X585" s="46"/>
      <c r="Y585" s="48"/>
      <c r="Z585" s="46"/>
      <c r="AA585" s="46"/>
      <c r="AB585" s="48"/>
      <c r="AC585" s="48"/>
      <c r="AD585" s="46"/>
    </row>
    <row r="586" spans="10:30" s="192" customFormat="1" ht="15.75" x14ac:dyDescent="0.25">
      <c r="J586" s="24"/>
      <c r="L586" s="46"/>
      <c r="M586" s="24"/>
      <c r="O586" s="46"/>
      <c r="P586" s="47"/>
      <c r="Q586" s="46"/>
      <c r="R586" s="46"/>
      <c r="S586" s="48"/>
      <c r="T586" s="24"/>
      <c r="U586" s="46"/>
      <c r="V586" s="48"/>
      <c r="W586" s="24"/>
      <c r="X586" s="46"/>
      <c r="Y586" s="48"/>
      <c r="Z586" s="46"/>
      <c r="AA586" s="46"/>
      <c r="AB586" s="48"/>
      <c r="AC586" s="48"/>
      <c r="AD586" s="46"/>
    </row>
    <row r="587" spans="10:30" s="192" customFormat="1" ht="15.75" x14ac:dyDescent="0.25">
      <c r="J587" s="24"/>
      <c r="L587" s="46"/>
      <c r="M587" s="24"/>
      <c r="O587" s="46"/>
      <c r="P587" s="47"/>
      <c r="Q587" s="46"/>
      <c r="R587" s="46"/>
      <c r="S587" s="48"/>
      <c r="T587" s="24"/>
      <c r="U587" s="46"/>
      <c r="V587" s="48"/>
      <c r="W587" s="24"/>
      <c r="X587" s="46"/>
      <c r="Y587" s="48"/>
      <c r="Z587" s="46"/>
      <c r="AA587" s="46"/>
      <c r="AB587" s="48"/>
      <c r="AC587" s="48"/>
      <c r="AD587" s="46"/>
    </row>
    <row r="588" spans="10:30" s="192" customFormat="1" ht="15.75" x14ac:dyDescent="0.25">
      <c r="J588" s="24"/>
      <c r="L588" s="46"/>
      <c r="M588" s="24"/>
      <c r="O588" s="46"/>
      <c r="P588" s="47"/>
      <c r="Q588" s="46"/>
      <c r="R588" s="46"/>
      <c r="S588" s="48"/>
      <c r="T588" s="24"/>
      <c r="U588" s="46"/>
      <c r="V588" s="48"/>
      <c r="W588" s="24"/>
      <c r="X588" s="46"/>
      <c r="Y588" s="48"/>
      <c r="Z588" s="46"/>
      <c r="AA588" s="46"/>
      <c r="AB588" s="48"/>
      <c r="AC588" s="48"/>
      <c r="AD588" s="46"/>
    </row>
    <row r="589" spans="10:30" s="192" customFormat="1" ht="15.75" x14ac:dyDescent="0.25">
      <c r="J589" s="24"/>
      <c r="L589" s="46"/>
      <c r="M589" s="24"/>
      <c r="O589" s="46"/>
      <c r="P589" s="47"/>
      <c r="Q589" s="46"/>
      <c r="R589" s="46"/>
      <c r="S589" s="48"/>
      <c r="T589" s="24"/>
      <c r="U589" s="46"/>
      <c r="V589" s="48"/>
      <c r="W589" s="24"/>
      <c r="X589" s="46"/>
      <c r="Y589" s="48"/>
      <c r="Z589" s="46"/>
      <c r="AA589" s="46"/>
      <c r="AB589" s="48"/>
      <c r="AC589" s="48"/>
      <c r="AD589" s="46"/>
    </row>
    <row r="590" spans="10:30" s="192" customFormat="1" ht="15.75" x14ac:dyDescent="0.25">
      <c r="J590" s="24"/>
      <c r="L590" s="46"/>
      <c r="M590" s="24"/>
      <c r="O590" s="46"/>
      <c r="P590" s="47"/>
      <c r="Q590" s="46"/>
      <c r="R590" s="46"/>
      <c r="S590" s="48"/>
      <c r="T590" s="24"/>
      <c r="U590" s="46"/>
      <c r="V590" s="48"/>
      <c r="W590" s="24"/>
      <c r="X590" s="46"/>
      <c r="Y590" s="48"/>
      <c r="Z590" s="46"/>
      <c r="AA590" s="46"/>
      <c r="AB590" s="48"/>
      <c r="AC590" s="48"/>
      <c r="AD590" s="46"/>
    </row>
    <row r="591" spans="10:30" s="192" customFormat="1" ht="15.75" x14ac:dyDescent="0.25">
      <c r="J591" s="24"/>
      <c r="L591" s="46"/>
      <c r="M591" s="24"/>
      <c r="O591" s="46"/>
      <c r="P591" s="47"/>
      <c r="Q591" s="46"/>
      <c r="R591" s="46"/>
      <c r="S591" s="48"/>
      <c r="T591" s="24"/>
      <c r="U591" s="46"/>
      <c r="V591" s="48"/>
      <c r="W591" s="24"/>
      <c r="X591" s="46"/>
      <c r="Y591" s="48"/>
      <c r="Z591" s="46"/>
      <c r="AA591" s="46"/>
      <c r="AB591" s="48"/>
      <c r="AC591" s="48"/>
      <c r="AD591" s="46"/>
    </row>
    <row r="592" spans="10:30" s="192" customFormat="1" ht="15.75" x14ac:dyDescent="0.25">
      <c r="J592" s="24"/>
      <c r="L592" s="46"/>
      <c r="M592" s="24"/>
      <c r="O592" s="46"/>
      <c r="P592" s="47"/>
      <c r="Q592" s="46"/>
      <c r="R592" s="46"/>
      <c r="S592" s="48"/>
      <c r="T592" s="24"/>
      <c r="U592" s="46"/>
      <c r="V592" s="48"/>
      <c r="W592" s="24"/>
      <c r="X592" s="46"/>
      <c r="Y592" s="48"/>
      <c r="Z592" s="46"/>
      <c r="AA592" s="46"/>
      <c r="AB592" s="48"/>
      <c r="AC592" s="48"/>
      <c r="AD592" s="46"/>
    </row>
    <row r="593" spans="10:30" s="192" customFormat="1" ht="15.75" x14ac:dyDescent="0.25">
      <c r="J593" s="24"/>
      <c r="L593" s="46"/>
      <c r="M593" s="24"/>
      <c r="O593" s="46"/>
      <c r="P593" s="47"/>
      <c r="Q593" s="46"/>
      <c r="R593" s="46"/>
      <c r="S593" s="48"/>
      <c r="T593" s="24"/>
      <c r="U593" s="46"/>
      <c r="V593" s="48"/>
      <c r="W593" s="24"/>
      <c r="X593" s="46"/>
      <c r="Y593" s="48"/>
      <c r="Z593" s="46"/>
      <c r="AA593" s="46"/>
      <c r="AB593" s="48"/>
      <c r="AC593" s="48"/>
      <c r="AD593" s="46"/>
    </row>
    <row r="594" spans="10:30" s="192" customFormat="1" ht="15.75" x14ac:dyDescent="0.25">
      <c r="J594" s="24"/>
      <c r="L594" s="46"/>
      <c r="M594" s="24"/>
      <c r="O594" s="46"/>
      <c r="P594" s="47"/>
      <c r="Q594" s="46"/>
      <c r="R594" s="46"/>
      <c r="S594" s="48"/>
      <c r="T594" s="24"/>
      <c r="U594" s="46"/>
      <c r="V594" s="48"/>
      <c r="W594" s="24"/>
      <c r="X594" s="46"/>
      <c r="Y594" s="48"/>
      <c r="Z594" s="46"/>
      <c r="AA594" s="46"/>
      <c r="AB594" s="48"/>
      <c r="AC594" s="48"/>
      <c r="AD594" s="46"/>
    </row>
    <row r="595" spans="10:30" s="192" customFormat="1" ht="15.75" x14ac:dyDescent="0.25">
      <c r="J595" s="24"/>
      <c r="L595" s="46"/>
      <c r="M595" s="24"/>
      <c r="O595" s="46"/>
      <c r="P595" s="47"/>
      <c r="Q595" s="46"/>
      <c r="R595" s="46"/>
      <c r="S595" s="48"/>
      <c r="T595" s="24"/>
      <c r="U595" s="46"/>
      <c r="V595" s="48"/>
      <c r="W595" s="24"/>
      <c r="X595" s="46"/>
      <c r="Y595" s="48"/>
      <c r="Z595" s="46"/>
      <c r="AA595" s="46"/>
      <c r="AB595" s="48"/>
      <c r="AC595" s="48"/>
      <c r="AD595" s="46"/>
    </row>
    <row r="596" spans="10:30" s="192" customFormat="1" ht="15.75" x14ac:dyDescent="0.25">
      <c r="J596" s="24"/>
      <c r="L596" s="46"/>
      <c r="M596" s="24"/>
      <c r="O596" s="46"/>
      <c r="P596" s="47"/>
      <c r="Q596" s="46"/>
      <c r="R596" s="46"/>
      <c r="S596" s="48"/>
      <c r="T596" s="24"/>
      <c r="U596" s="46"/>
      <c r="V596" s="48"/>
      <c r="W596" s="24"/>
      <c r="X596" s="46"/>
      <c r="Y596" s="48"/>
      <c r="Z596" s="46"/>
      <c r="AA596" s="46"/>
      <c r="AB596" s="48"/>
      <c r="AC596" s="48"/>
      <c r="AD596" s="46"/>
    </row>
    <row r="597" spans="10:30" s="192" customFormat="1" ht="15.75" x14ac:dyDescent="0.25">
      <c r="J597" s="24"/>
      <c r="L597" s="46"/>
      <c r="M597" s="24"/>
      <c r="O597" s="46"/>
      <c r="P597" s="47"/>
      <c r="Q597" s="46"/>
      <c r="R597" s="46"/>
      <c r="S597" s="48"/>
      <c r="T597" s="24"/>
      <c r="U597" s="46"/>
      <c r="V597" s="48"/>
      <c r="W597" s="24"/>
      <c r="X597" s="46"/>
      <c r="Y597" s="48"/>
      <c r="Z597" s="46"/>
      <c r="AA597" s="46"/>
      <c r="AB597" s="48"/>
      <c r="AC597" s="48"/>
      <c r="AD597" s="46"/>
    </row>
    <row r="598" spans="10:30" s="192" customFormat="1" ht="15.75" x14ac:dyDescent="0.25">
      <c r="J598" s="24"/>
      <c r="L598" s="46"/>
      <c r="M598" s="24"/>
      <c r="O598" s="46"/>
      <c r="P598" s="47"/>
      <c r="Q598" s="46"/>
      <c r="R598" s="46"/>
      <c r="S598" s="48"/>
      <c r="T598" s="24"/>
      <c r="U598" s="46"/>
      <c r="V598" s="48"/>
      <c r="W598" s="24"/>
      <c r="X598" s="46"/>
      <c r="Y598" s="48"/>
      <c r="Z598" s="46"/>
      <c r="AA598" s="46"/>
      <c r="AB598" s="48"/>
      <c r="AC598" s="48"/>
      <c r="AD598" s="46"/>
    </row>
    <row r="599" spans="10:30" s="192" customFormat="1" ht="15.75" x14ac:dyDescent="0.25">
      <c r="J599" s="24"/>
      <c r="L599" s="46"/>
      <c r="M599" s="24"/>
      <c r="O599" s="46"/>
      <c r="P599" s="47"/>
      <c r="Q599" s="46"/>
      <c r="R599" s="46"/>
      <c r="S599" s="48"/>
      <c r="T599" s="24"/>
      <c r="U599" s="46"/>
      <c r="V599" s="48"/>
      <c r="W599" s="24"/>
      <c r="X599" s="46"/>
      <c r="Y599" s="48"/>
      <c r="Z599" s="46"/>
      <c r="AA599" s="46"/>
      <c r="AB599" s="48"/>
      <c r="AC599" s="48"/>
      <c r="AD599" s="46"/>
    </row>
    <row r="600" spans="10:30" s="192" customFormat="1" ht="15.75" x14ac:dyDescent="0.25">
      <c r="J600" s="24"/>
      <c r="L600" s="46"/>
      <c r="M600" s="24"/>
      <c r="O600" s="46"/>
      <c r="P600" s="47"/>
      <c r="Q600" s="46"/>
      <c r="R600" s="46"/>
      <c r="S600" s="48"/>
      <c r="T600" s="24"/>
      <c r="U600" s="46"/>
      <c r="V600" s="48"/>
      <c r="W600" s="24"/>
      <c r="X600" s="46"/>
      <c r="Y600" s="48"/>
      <c r="Z600" s="46"/>
      <c r="AA600" s="46"/>
      <c r="AB600" s="48"/>
      <c r="AC600" s="48"/>
      <c r="AD600" s="46"/>
    </row>
    <row r="601" spans="10:30" s="192" customFormat="1" ht="15.75" x14ac:dyDescent="0.25">
      <c r="J601" s="24"/>
      <c r="L601" s="46"/>
      <c r="M601" s="24"/>
      <c r="O601" s="46"/>
      <c r="P601" s="47"/>
      <c r="Q601" s="46"/>
      <c r="R601" s="46"/>
      <c r="S601" s="48"/>
      <c r="T601" s="24"/>
      <c r="U601" s="46"/>
      <c r="V601" s="48"/>
      <c r="W601" s="24"/>
      <c r="X601" s="46"/>
      <c r="Y601" s="48"/>
      <c r="Z601" s="46"/>
      <c r="AA601" s="46"/>
      <c r="AB601" s="48"/>
      <c r="AC601" s="48"/>
      <c r="AD601" s="46"/>
    </row>
    <row r="602" spans="10:30" s="192" customFormat="1" ht="15.75" x14ac:dyDescent="0.25">
      <c r="J602" s="24"/>
      <c r="L602" s="46"/>
      <c r="M602" s="24"/>
      <c r="O602" s="46"/>
      <c r="P602" s="47"/>
      <c r="Q602" s="46"/>
      <c r="R602" s="46"/>
      <c r="S602" s="48"/>
      <c r="T602" s="24"/>
      <c r="U602" s="46"/>
      <c r="V602" s="48"/>
      <c r="W602" s="24"/>
      <c r="X602" s="46"/>
      <c r="Y602" s="48"/>
      <c r="Z602" s="46"/>
      <c r="AA602" s="46"/>
      <c r="AB602" s="48"/>
      <c r="AC602" s="48"/>
      <c r="AD602" s="46"/>
    </row>
    <row r="603" spans="10:30" s="192" customFormat="1" ht="15.75" x14ac:dyDescent="0.25">
      <c r="J603" s="24"/>
      <c r="L603" s="46"/>
      <c r="M603" s="24"/>
      <c r="O603" s="46"/>
      <c r="P603" s="47"/>
      <c r="Q603" s="46"/>
      <c r="R603" s="46"/>
      <c r="S603" s="48"/>
      <c r="T603" s="24"/>
      <c r="U603" s="46"/>
      <c r="V603" s="48"/>
      <c r="W603" s="24"/>
      <c r="X603" s="46"/>
      <c r="Y603" s="48"/>
      <c r="Z603" s="46"/>
      <c r="AA603" s="46"/>
      <c r="AB603" s="48"/>
      <c r="AC603" s="48"/>
      <c r="AD603" s="46"/>
    </row>
    <row r="604" spans="10:30" s="192" customFormat="1" ht="15.75" x14ac:dyDescent="0.25">
      <c r="J604" s="24"/>
      <c r="L604" s="46"/>
      <c r="M604" s="24"/>
      <c r="O604" s="46"/>
      <c r="P604" s="47"/>
      <c r="Q604" s="46"/>
      <c r="R604" s="46"/>
      <c r="S604" s="48"/>
      <c r="T604" s="24"/>
      <c r="U604" s="46"/>
      <c r="V604" s="48"/>
      <c r="W604" s="24"/>
      <c r="X604" s="46"/>
      <c r="Y604" s="48"/>
      <c r="Z604" s="46"/>
      <c r="AA604" s="46"/>
      <c r="AB604" s="48"/>
      <c r="AC604" s="48"/>
      <c r="AD604" s="46"/>
    </row>
    <row r="605" spans="10:30" s="192" customFormat="1" ht="15.75" x14ac:dyDescent="0.25">
      <c r="J605" s="24"/>
      <c r="L605" s="46"/>
      <c r="M605" s="24"/>
      <c r="O605" s="46"/>
      <c r="P605" s="47"/>
      <c r="Q605" s="46"/>
      <c r="R605" s="46"/>
      <c r="S605" s="48"/>
      <c r="T605" s="24"/>
      <c r="U605" s="46"/>
      <c r="V605" s="48"/>
      <c r="W605" s="24"/>
      <c r="X605" s="46"/>
      <c r="Y605" s="48"/>
      <c r="Z605" s="46"/>
      <c r="AA605" s="46"/>
      <c r="AB605" s="48"/>
      <c r="AC605" s="48"/>
      <c r="AD605" s="46"/>
    </row>
    <row r="606" spans="10:30" s="192" customFormat="1" ht="15.75" x14ac:dyDescent="0.25">
      <c r="J606" s="24"/>
      <c r="L606" s="46"/>
      <c r="M606" s="24"/>
      <c r="O606" s="46"/>
      <c r="P606" s="47"/>
      <c r="Q606" s="46"/>
      <c r="R606" s="46"/>
      <c r="S606" s="48"/>
      <c r="T606" s="24"/>
      <c r="U606" s="46"/>
      <c r="V606" s="48"/>
      <c r="W606" s="24"/>
      <c r="X606" s="46"/>
      <c r="Y606" s="48"/>
      <c r="Z606" s="46"/>
      <c r="AA606" s="46"/>
      <c r="AB606" s="48"/>
      <c r="AC606" s="48"/>
      <c r="AD606" s="46"/>
    </row>
    <row r="607" spans="10:30" s="192" customFormat="1" ht="15.75" x14ac:dyDescent="0.25">
      <c r="J607" s="24"/>
      <c r="L607" s="46"/>
      <c r="M607" s="24"/>
      <c r="O607" s="46"/>
      <c r="P607" s="47"/>
      <c r="Q607" s="46"/>
      <c r="R607" s="46"/>
      <c r="S607" s="48"/>
      <c r="T607" s="24"/>
      <c r="U607" s="46"/>
      <c r="V607" s="48"/>
      <c r="W607" s="24"/>
      <c r="X607" s="46"/>
      <c r="Y607" s="48"/>
      <c r="Z607" s="46"/>
      <c r="AA607" s="46"/>
      <c r="AB607" s="48"/>
      <c r="AC607" s="48"/>
      <c r="AD607" s="46"/>
    </row>
    <row r="608" spans="10:30" s="192" customFormat="1" ht="15.75" x14ac:dyDescent="0.25">
      <c r="J608" s="24"/>
      <c r="L608" s="46"/>
      <c r="M608" s="24"/>
      <c r="O608" s="46"/>
      <c r="P608" s="47"/>
      <c r="Q608" s="46"/>
      <c r="R608" s="46"/>
      <c r="S608" s="48"/>
      <c r="T608" s="24"/>
      <c r="U608" s="46"/>
      <c r="V608" s="48"/>
      <c r="W608" s="24"/>
      <c r="X608" s="46"/>
      <c r="Y608" s="48"/>
      <c r="Z608" s="46"/>
      <c r="AA608" s="46"/>
      <c r="AB608" s="48"/>
      <c r="AC608" s="48"/>
      <c r="AD608" s="46"/>
    </row>
    <row r="609" spans="10:30" s="192" customFormat="1" ht="15.75" x14ac:dyDescent="0.25">
      <c r="J609" s="24"/>
      <c r="L609" s="46"/>
      <c r="M609" s="24"/>
      <c r="O609" s="46"/>
      <c r="P609" s="47"/>
      <c r="Q609" s="46"/>
      <c r="R609" s="46"/>
      <c r="S609" s="48"/>
      <c r="T609" s="24"/>
      <c r="U609" s="46"/>
      <c r="V609" s="48"/>
      <c r="W609" s="24"/>
      <c r="X609" s="46"/>
      <c r="Y609" s="48"/>
      <c r="Z609" s="46"/>
      <c r="AA609" s="46"/>
      <c r="AB609" s="48"/>
      <c r="AC609" s="48"/>
      <c r="AD609" s="46"/>
    </row>
    <row r="610" spans="10:30" s="192" customFormat="1" ht="15.75" x14ac:dyDescent="0.25">
      <c r="J610" s="24"/>
      <c r="L610" s="46"/>
      <c r="M610" s="24"/>
      <c r="O610" s="46"/>
      <c r="P610" s="47"/>
      <c r="Q610" s="46"/>
      <c r="R610" s="46"/>
      <c r="S610" s="48"/>
      <c r="T610" s="24"/>
      <c r="U610" s="46"/>
      <c r="V610" s="48"/>
      <c r="W610" s="24"/>
      <c r="X610" s="46"/>
      <c r="Y610" s="48"/>
      <c r="Z610" s="46"/>
      <c r="AA610" s="46"/>
      <c r="AB610" s="48"/>
      <c r="AC610" s="48"/>
      <c r="AD610" s="46"/>
    </row>
    <row r="611" spans="10:30" s="192" customFormat="1" ht="15.75" x14ac:dyDescent="0.25">
      <c r="J611" s="24"/>
      <c r="L611" s="46"/>
      <c r="M611" s="24"/>
      <c r="O611" s="46"/>
      <c r="P611" s="47"/>
      <c r="Q611" s="46"/>
      <c r="R611" s="46"/>
      <c r="S611" s="48"/>
      <c r="T611" s="24"/>
      <c r="U611" s="46"/>
      <c r="V611" s="48"/>
      <c r="W611" s="24"/>
      <c r="X611" s="46"/>
      <c r="Y611" s="48"/>
      <c r="Z611" s="46"/>
      <c r="AA611" s="46"/>
      <c r="AB611" s="48"/>
      <c r="AC611" s="48"/>
      <c r="AD611" s="46"/>
    </row>
    <row r="612" spans="10:30" s="192" customFormat="1" ht="15.75" x14ac:dyDescent="0.25">
      <c r="J612" s="24"/>
      <c r="L612" s="46"/>
      <c r="M612" s="24"/>
      <c r="O612" s="46"/>
      <c r="P612" s="47"/>
      <c r="Q612" s="46"/>
      <c r="R612" s="46"/>
      <c r="S612" s="48"/>
      <c r="T612" s="24"/>
      <c r="U612" s="46"/>
      <c r="V612" s="48"/>
      <c r="W612" s="24"/>
      <c r="X612" s="46"/>
      <c r="Y612" s="48"/>
      <c r="Z612" s="46"/>
      <c r="AA612" s="46"/>
      <c r="AB612" s="48"/>
      <c r="AC612" s="48"/>
      <c r="AD612" s="46"/>
    </row>
    <row r="613" spans="10:30" s="192" customFormat="1" ht="15.75" x14ac:dyDescent="0.25">
      <c r="J613" s="24"/>
      <c r="L613" s="46"/>
      <c r="M613" s="24"/>
      <c r="O613" s="46"/>
      <c r="P613" s="47"/>
      <c r="Q613" s="46"/>
      <c r="R613" s="46"/>
      <c r="S613" s="48"/>
      <c r="T613" s="24"/>
      <c r="U613" s="46"/>
      <c r="V613" s="48"/>
      <c r="W613" s="24"/>
      <c r="X613" s="46"/>
      <c r="Y613" s="48"/>
      <c r="Z613" s="46"/>
      <c r="AA613" s="46"/>
      <c r="AB613" s="48"/>
      <c r="AC613" s="48"/>
      <c r="AD613" s="46"/>
    </row>
    <row r="614" spans="10:30" s="192" customFormat="1" ht="15.75" x14ac:dyDescent="0.25">
      <c r="J614" s="24"/>
      <c r="L614" s="46"/>
      <c r="M614" s="24"/>
      <c r="O614" s="46"/>
      <c r="P614" s="47"/>
      <c r="Q614" s="46"/>
      <c r="R614" s="46"/>
      <c r="S614" s="48"/>
      <c r="T614" s="24"/>
      <c r="U614" s="46"/>
      <c r="V614" s="48"/>
      <c r="W614" s="24"/>
      <c r="X614" s="46"/>
      <c r="Y614" s="48"/>
      <c r="Z614" s="46"/>
      <c r="AA614" s="46"/>
      <c r="AB614" s="48"/>
      <c r="AC614" s="48"/>
      <c r="AD614" s="46"/>
    </row>
    <row r="615" spans="10:30" s="192" customFormat="1" ht="15.75" x14ac:dyDescent="0.25">
      <c r="J615" s="24"/>
      <c r="L615" s="46"/>
      <c r="M615" s="24"/>
      <c r="O615" s="46"/>
      <c r="P615" s="47"/>
      <c r="Q615" s="46"/>
      <c r="R615" s="46"/>
      <c r="S615" s="48"/>
      <c r="T615" s="24"/>
      <c r="U615" s="46"/>
      <c r="V615" s="48"/>
      <c r="W615" s="24"/>
      <c r="X615" s="46"/>
      <c r="Y615" s="48"/>
      <c r="Z615" s="46"/>
      <c r="AA615" s="46"/>
      <c r="AB615" s="48"/>
      <c r="AC615" s="48"/>
      <c r="AD615" s="46"/>
    </row>
    <row r="616" spans="10:30" s="192" customFormat="1" ht="15.75" x14ac:dyDescent="0.25">
      <c r="J616" s="24"/>
      <c r="L616" s="46"/>
      <c r="M616" s="24"/>
      <c r="O616" s="46"/>
      <c r="P616" s="47"/>
      <c r="Q616" s="46"/>
      <c r="R616" s="46"/>
      <c r="S616" s="48"/>
      <c r="T616" s="24"/>
      <c r="U616" s="46"/>
      <c r="V616" s="48"/>
      <c r="W616" s="24"/>
      <c r="X616" s="46"/>
      <c r="Y616" s="48"/>
      <c r="Z616" s="46"/>
      <c r="AA616" s="46"/>
      <c r="AB616" s="48"/>
      <c r="AC616" s="48"/>
      <c r="AD616" s="46"/>
    </row>
    <row r="617" spans="10:30" s="192" customFormat="1" ht="15.75" x14ac:dyDescent="0.25">
      <c r="J617" s="24"/>
      <c r="L617" s="46"/>
      <c r="M617" s="24"/>
      <c r="O617" s="46"/>
      <c r="P617" s="47"/>
      <c r="Q617" s="46"/>
      <c r="R617" s="46"/>
      <c r="S617" s="48"/>
      <c r="T617" s="24"/>
      <c r="U617" s="46"/>
      <c r="V617" s="48"/>
      <c r="W617" s="24"/>
      <c r="X617" s="46"/>
      <c r="Y617" s="48"/>
      <c r="Z617" s="46"/>
      <c r="AA617" s="46"/>
      <c r="AB617" s="48"/>
      <c r="AC617" s="48"/>
      <c r="AD617" s="46"/>
    </row>
    <row r="618" spans="10:30" s="192" customFormat="1" ht="15.75" x14ac:dyDescent="0.25">
      <c r="J618" s="24"/>
      <c r="L618" s="46"/>
      <c r="M618" s="24"/>
      <c r="O618" s="46"/>
      <c r="P618" s="47"/>
      <c r="Q618" s="46"/>
      <c r="R618" s="46"/>
      <c r="S618" s="48"/>
      <c r="T618" s="24"/>
      <c r="U618" s="46"/>
      <c r="V618" s="48"/>
      <c r="W618" s="24"/>
      <c r="X618" s="46"/>
      <c r="Y618" s="48"/>
      <c r="Z618" s="46"/>
      <c r="AA618" s="46"/>
      <c r="AB618" s="48"/>
      <c r="AC618" s="48"/>
      <c r="AD618" s="46"/>
    </row>
    <row r="619" spans="10:30" s="192" customFormat="1" ht="15.75" x14ac:dyDescent="0.25">
      <c r="J619" s="24"/>
      <c r="L619" s="46"/>
      <c r="M619" s="24"/>
      <c r="O619" s="46"/>
      <c r="P619" s="47"/>
      <c r="Q619" s="46"/>
      <c r="R619" s="46"/>
      <c r="S619" s="48"/>
      <c r="T619" s="24"/>
      <c r="U619" s="46"/>
      <c r="V619" s="48"/>
      <c r="W619" s="24"/>
      <c r="X619" s="46"/>
      <c r="Y619" s="48"/>
      <c r="Z619" s="46"/>
      <c r="AA619" s="46"/>
      <c r="AB619" s="48"/>
      <c r="AC619" s="48"/>
      <c r="AD619" s="46"/>
    </row>
    <row r="620" spans="10:30" s="192" customFormat="1" ht="15.75" x14ac:dyDescent="0.25">
      <c r="J620" s="24"/>
      <c r="L620" s="46"/>
      <c r="M620" s="24"/>
      <c r="O620" s="46"/>
      <c r="P620" s="47"/>
      <c r="Q620" s="46"/>
      <c r="R620" s="46"/>
      <c r="S620" s="48"/>
      <c r="T620" s="24"/>
      <c r="U620" s="46"/>
      <c r="V620" s="48"/>
      <c r="W620" s="24"/>
      <c r="X620" s="46"/>
      <c r="Y620" s="48"/>
      <c r="Z620" s="46"/>
      <c r="AA620" s="46"/>
      <c r="AB620" s="48"/>
      <c r="AC620" s="48"/>
      <c r="AD620" s="46"/>
    </row>
    <row r="621" spans="10:30" s="192" customFormat="1" ht="15.75" x14ac:dyDescent="0.25">
      <c r="J621" s="24"/>
      <c r="L621" s="46"/>
      <c r="M621" s="24"/>
      <c r="O621" s="46"/>
      <c r="P621" s="47"/>
      <c r="Q621" s="46"/>
      <c r="R621" s="46"/>
      <c r="S621" s="48"/>
      <c r="T621" s="24"/>
      <c r="U621" s="46"/>
      <c r="V621" s="48"/>
      <c r="W621" s="24"/>
      <c r="X621" s="46"/>
      <c r="Y621" s="48"/>
      <c r="Z621" s="46"/>
      <c r="AA621" s="46"/>
      <c r="AB621" s="48"/>
      <c r="AC621" s="48"/>
      <c r="AD621" s="46"/>
    </row>
    <row r="622" spans="10:30" s="192" customFormat="1" ht="15.75" x14ac:dyDescent="0.25">
      <c r="J622" s="24"/>
      <c r="L622" s="46"/>
      <c r="M622" s="24"/>
      <c r="O622" s="46"/>
      <c r="P622" s="47"/>
      <c r="Q622" s="46"/>
      <c r="R622" s="46"/>
      <c r="S622" s="48"/>
      <c r="T622" s="24"/>
      <c r="U622" s="46"/>
      <c r="V622" s="48"/>
      <c r="W622" s="24"/>
      <c r="X622" s="46"/>
      <c r="Y622" s="48"/>
      <c r="Z622" s="46"/>
      <c r="AA622" s="46"/>
      <c r="AB622" s="48"/>
      <c r="AC622" s="48"/>
      <c r="AD622" s="46"/>
    </row>
    <row r="623" spans="10:30" s="192" customFormat="1" ht="15.75" x14ac:dyDescent="0.25">
      <c r="J623" s="24"/>
      <c r="L623" s="46"/>
      <c r="M623" s="24"/>
      <c r="O623" s="46"/>
      <c r="P623" s="47"/>
      <c r="Q623" s="46"/>
      <c r="R623" s="46"/>
      <c r="S623" s="48"/>
      <c r="T623" s="24"/>
      <c r="U623" s="46"/>
      <c r="V623" s="48"/>
      <c r="W623" s="24"/>
      <c r="X623" s="46"/>
      <c r="Y623" s="48"/>
      <c r="Z623" s="46"/>
      <c r="AA623" s="46"/>
      <c r="AB623" s="48"/>
      <c r="AC623" s="48"/>
      <c r="AD623" s="46"/>
    </row>
    <row r="624" spans="10:30" s="192" customFormat="1" ht="15.75" x14ac:dyDescent="0.25">
      <c r="J624" s="24"/>
      <c r="L624" s="46"/>
      <c r="M624" s="24"/>
      <c r="O624" s="46"/>
      <c r="P624" s="47"/>
      <c r="Q624" s="46"/>
      <c r="R624" s="46"/>
      <c r="S624" s="48"/>
      <c r="T624" s="24"/>
      <c r="U624" s="46"/>
      <c r="V624" s="48"/>
      <c r="W624" s="24"/>
      <c r="X624" s="46"/>
      <c r="Y624" s="48"/>
      <c r="Z624" s="46"/>
      <c r="AA624" s="46"/>
      <c r="AB624" s="48"/>
      <c r="AC624" s="48"/>
      <c r="AD624" s="46"/>
    </row>
    <row r="625" spans="10:30" s="192" customFormat="1" ht="15.75" x14ac:dyDescent="0.25">
      <c r="J625" s="24"/>
      <c r="L625" s="46"/>
      <c r="M625" s="24"/>
      <c r="O625" s="46"/>
      <c r="P625" s="47"/>
      <c r="Q625" s="46"/>
      <c r="R625" s="46"/>
      <c r="S625" s="48"/>
      <c r="T625" s="24"/>
      <c r="U625" s="46"/>
      <c r="V625" s="48"/>
      <c r="W625" s="24"/>
      <c r="X625" s="46"/>
      <c r="Y625" s="48"/>
      <c r="Z625" s="46"/>
      <c r="AA625" s="46"/>
      <c r="AB625" s="48"/>
      <c r="AC625" s="48"/>
      <c r="AD625" s="46"/>
    </row>
    <row r="626" spans="10:30" s="192" customFormat="1" ht="15.75" x14ac:dyDescent="0.25">
      <c r="J626" s="24"/>
      <c r="L626" s="46"/>
      <c r="M626" s="24"/>
      <c r="O626" s="46"/>
      <c r="P626" s="47"/>
      <c r="Q626" s="46"/>
      <c r="R626" s="46"/>
      <c r="S626" s="48"/>
      <c r="T626" s="24"/>
      <c r="U626" s="46"/>
      <c r="V626" s="48"/>
      <c r="W626" s="24"/>
      <c r="X626" s="46"/>
      <c r="Y626" s="48"/>
      <c r="Z626" s="46"/>
      <c r="AA626" s="46"/>
      <c r="AB626" s="48"/>
      <c r="AC626" s="48"/>
      <c r="AD626" s="46"/>
    </row>
    <row r="627" spans="10:30" s="192" customFormat="1" ht="15.75" x14ac:dyDescent="0.25">
      <c r="J627" s="24"/>
      <c r="L627" s="46"/>
      <c r="M627" s="24"/>
      <c r="O627" s="46"/>
      <c r="P627" s="47"/>
      <c r="Q627" s="46"/>
      <c r="R627" s="46"/>
      <c r="S627" s="48"/>
      <c r="T627" s="24"/>
      <c r="U627" s="46"/>
      <c r="V627" s="48"/>
      <c r="W627" s="24"/>
      <c r="X627" s="46"/>
      <c r="Y627" s="48"/>
      <c r="Z627" s="46"/>
      <c r="AA627" s="46"/>
      <c r="AB627" s="48"/>
      <c r="AC627" s="48"/>
      <c r="AD627" s="46"/>
    </row>
    <row r="628" spans="10:30" s="192" customFormat="1" ht="15.75" x14ac:dyDescent="0.25">
      <c r="J628" s="24"/>
      <c r="L628" s="46"/>
      <c r="M628" s="24"/>
      <c r="O628" s="46"/>
      <c r="P628" s="47"/>
      <c r="Q628" s="46"/>
      <c r="R628" s="46"/>
      <c r="S628" s="48"/>
      <c r="T628" s="24"/>
      <c r="U628" s="46"/>
      <c r="V628" s="48"/>
      <c r="W628" s="24"/>
      <c r="X628" s="46"/>
      <c r="Y628" s="48"/>
      <c r="Z628" s="46"/>
      <c r="AA628" s="46"/>
      <c r="AB628" s="48"/>
      <c r="AC628" s="48"/>
      <c r="AD628" s="46"/>
    </row>
    <row r="629" spans="10:30" s="192" customFormat="1" ht="15.75" x14ac:dyDescent="0.25">
      <c r="J629" s="24"/>
      <c r="L629" s="46"/>
      <c r="M629" s="24"/>
      <c r="O629" s="46"/>
      <c r="P629" s="47"/>
      <c r="Q629" s="46"/>
      <c r="R629" s="46"/>
      <c r="S629" s="48"/>
      <c r="T629" s="24"/>
      <c r="U629" s="46"/>
      <c r="V629" s="48"/>
      <c r="W629" s="24"/>
      <c r="X629" s="46"/>
      <c r="Y629" s="48"/>
      <c r="Z629" s="46"/>
      <c r="AA629" s="46"/>
      <c r="AB629" s="48"/>
      <c r="AC629" s="48"/>
      <c r="AD629" s="46"/>
    </row>
    <row r="630" spans="10:30" s="192" customFormat="1" ht="15.75" x14ac:dyDescent="0.25">
      <c r="J630" s="24"/>
      <c r="L630" s="46"/>
      <c r="M630" s="24"/>
      <c r="O630" s="46"/>
      <c r="P630" s="47"/>
      <c r="Q630" s="46"/>
      <c r="R630" s="46"/>
      <c r="S630" s="48"/>
      <c r="T630" s="24"/>
      <c r="U630" s="46"/>
      <c r="V630" s="48"/>
      <c r="W630" s="24"/>
      <c r="X630" s="46"/>
      <c r="Y630" s="48"/>
      <c r="Z630" s="46"/>
      <c r="AA630" s="46"/>
      <c r="AB630" s="48"/>
      <c r="AC630" s="48"/>
      <c r="AD630" s="46"/>
    </row>
    <row r="631" spans="10:30" s="192" customFormat="1" ht="15.75" x14ac:dyDescent="0.25">
      <c r="J631" s="24"/>
      <c r="L631" s="46"/>
      <c r="M631" s="24"/>
      <c r="O631" s="46"/>
      <c r="P631" s="47"/>
      <c r="Q631" s="46"/>
      <c r="R631" s="46"/>
      <c r="S631" s="48"/>
      <c r="T631" s="24"/>
      <c r="U631" s="46"/>
      <c r="V631" s="48"/>
      <c r="W631" s="24"/>
      <c r="X631" s="46"/>
      <c r="Y631" s="48"/>
      <c r="Z631" s="46"/>
      <c r="AA631" s="46"/>
      <c r="AB631" s="48"/>
      <c r="AC631" s="48"/>
      <c r="AD631" s="46"/>
    </row>
    <row r="632" spans="10:30" s="192" customFormat="1" ht="15.75" x14ac:dyDescent="0.25">
      <c r="J632" s="24"/>
      <c r="L632" s="46"/>
      <c r="M632" s="24"/>
      <c r="O632" s="46"/>
      <c r="P632" s="47"/>
      <c r="Q632" s="46"/>
      <c r="R632" s="46"/>
      <c r="S632" s="48"/>
      <c r="T632" s="24"/>
      <c r="U632" s="46"/>
      <c r="V632" s="48"/>
      <c r="W632" s="24"/>
      <c r="X632" s="46"/>
      <c r="Y632" s="48"/>
      <c r="Z632" s="46"/>
      <c r="AA632" s="46"/>
      <c r="AB632" s="48"/>
      <c r="AC632" s="48"/>
      <c r="AD632" s="46"/>
    </row>
    <row r="633" spans="10:30" s="192" customFormat="1" ht="15.75" x14ac:dyDescent="0.25">
      <c r="J633" s="24"/>
      <c r="L633" s="46"/>
      <c r="M633" s="24"/>
      <c r="O633" s="46"/>
      <c r="P633" s="47"/>
      <c r="Q633" s="46"/>
      <c r="R633" s="46"/>
      <c r="S633" s="48"/>
      <c r="T633" s="24"/>
      <c r="U633" s="46"/>
      <c r="V633" s="48"/>
      <c r="W633" s="24"/>
      <c r="X633" s="46"/>
      <c r="Y633" s="48"/>
      <c r="Z633" s="46"/>
      <c r="AA633" s="46"/>
      <c r="AB633" s="48"/>
      <c r="AC633" s="48"/>
      <c r="AD633" s="46"/>
    </row>
    <row r="634" spans="10:30" s="192" customFormat="1" ht="15.75" x14ac:dyDescent="0.25">
      <c r="J634" s="24"/>
      <c r="L634" s="46"/>
      <c r="M634" s="24"/>
      <c r="O634" s="46"/>
      <c r="P634" s="47"/>
      <c r="Q634" s="46"/>
      <c r="R634" s="46"/>
      <c r="S634" s="48"/>
      <c r="T634" s="24"/>
      <c r="U634" s="46"/>
      <c r="V634" s="48"/>
      <c r="W634" s="24"/>
      <c r="X634" s="46"/>
      <c r="Y634" s="48"/>
      <c r="Z634" s="46"/>
      <c r="AA634" s="46"/>
      <c r="AB634" s="48"/>
      <c r="AC634" s="48"/>
      <c r="AD634" s="46"/>
    </row>
    <row r="635" spans="10:30" s="192" customFormat="1" ht="15.75" x14ac:dyDescent="0.25">
      <c r="J635" s="24"/>
      <c r="L635" s="46"/>
      <c r="M635" s="24"/>
      <c r="O635" s="46"/>
      <c r="P635" s="47"/>
      <c r="Q635" s="46"/>
      <c r="R635" s="46"/>
      <c r="S635" s="48"/>
      <c r="T635" s="24"/>
      <c r="U635" s="46"/>
      <c r="V635" s="48"/>
      <c r="W635" s="24"/>
      <c r="X635" s="46"/>
      <c r="Y635" s="48"/>
      <c r="Z635" s="46"/>
      <c r="AA635" s="46"/>
      <c r="AB635" s="48"/>
      <c r="AC635" s="48"/>
      <c r="AD635" s="46"/>
    </row>
    <row r="636" spans="10:30" s="192" customFormat="1" ht="15.75" x14ac:dyDescent="0.25">
      <c r="J636" s="24"/>
      <c r="L636" s="46"/>
      <c r="M636" s="24"/>
      <c r="O636" s="46"/>
      <c r="P636" s="47"/>
      <c r="Q636" s="46"/>
      <c r="R636" s="46"/>
      <c r="S636" s="48"/>
      <c r="T636" s="24"/>
      <c r="U636" s="46"/>
      <c r="V636" s="48"/>
      <c r="W636" s="24"/>
      <c r="X636" s="46"/>
      <c r="Y636" s="48"/>
      <c r="Z636" s="46"/>
      <c r="AA636" s="46"/>
      <c r="AB636" s="48"/>
      <c r="AC636" s="48"/>
      <c r="AD636" s="46"/>
    </row>
    <row r="637" spans="10:30" s="192" customFormat="1" ht="15.75" x14ac:dyDescent="0.25">
      <c r="J637" s="24"/>
      <c r="L637" s="46"/>
      <c r="M637" s="24"/>
      <c r="O637" s="46"/>
      <c r="P637" s="47"/>
      <c r="Q637" s="46"/>
      <c r="R637" s="46"/>
      <c r="S637" s="48"/>
      <c r="T637" s="24"/>
      <c r="U637" s="46"/>
      <c r="V637" s="48"/>
      <c r="W637" s="24"/>
      <c r="X637" s="46"/>
      <c r="Y637" s="48"/>
      <c r="Z637" s="46"/>
      <c r="AA637" s="46"/>
      <c r="AB637" s="48"/>
      <c r="AC637" s="48"/>
      <c r="AD637" s="46"/>
    </row>
    <row r="638" spans="10:30" s="192" customFormat="1" ht="15.75" x14ac:dyDescent="0.25">
      <c r="J638" s="24"/>
      <c r="L638" s="46"/>
      <c r="M638" s="24"/>
      <c r="O638" s="46"/>
      <c r="P638" s="47"/>
      <c r="Q638" s="46"/>
      <c r="R638" s="46"/>
      <c r="S638" s="48"/>
      <c r="T638" s="24"/>
      <c r="U638" s="46"/>
      <c r="V638" s="48"/>
      <c r="W638" s="24"/>
      <c r="X638" s="46"/>
      <c r="Y638" s="48"/>
      <c r="Z638" s="46"/>
      <c r="AA638" s="46"/>
      <c r="AB638" s="48"/>
      <c r="AC638" s="48"/>
      <c r="AD638" s="46"/>
    </row>
    <row r="639" spans="10:30" s="192" customFormat="1" ht="15.75" x14ac:dyDescent="0.25">
      <c r="J639" s="24"/>
      <c r="L639" s="46"/>
      <c r="M639" s="24"/>
      <c r="O639" s="46"/>
      <c r="P639" s="47"/>
      <c r="Q639" s="46"/>
      <c r="R639" s="46"/>
      <c r="S639" s="48"/>
      <c r="T639" s="24"/>
      <c r="U639" s="46"/>
      <c r="V639" s="48"/>
      <c r="W639" s="24"/>
      <c r="X639" s="46"/>
      <c r="Y639" s="48"/>
      <c r="Z639" s="46"/>
      <c r="AA639" s="46"/>
      <c r="AB639" s="48"/>
      <c r="AC639" s="48"/>
      <c r="AD639" s="46"/>
    </row>
    <row r="640" spans="10:30" s="192" customFormat="1" ht="15.75" x14ac:dyDescent="0.25">
      <c r="J640" s="24"/>
      <c r="L640" s="46"/>
      <c r="M640" s="24"/>
      <c r="O640" s="46"/>
      <c r="P640" s="47"/>
      <c r="Q640" s="46"/>
      <c r="R640" s="46"/>
      <c r="S640" s="48"/>
      <c r="T640" s="24"/>
      <c r="U640" s="46"/>
      <c r="V640" s="48"/>
      <c r="W640" s="24"/>
      <c r="X640" s="46"/>
      <c r="Y640" s="48"/>
      <c r="Z640" s="46"/>
      <c r="AA640" s="46"/>
      <c r="AB640" s="48"/>
      <c r="AC640" s="48"/>
      <c r="AD640" s="46"/>
    </row>
    <row r="641" spans="10:30" s="192" customFormat="1" ht="15.75" x14ac:dyDescent="0.25">
      <c r="J641" s="24"/>
      <c r="L641" s="46"/>
      <c r="M641" s="24"/>
      <c r="O641" s="46"/>
      <c r="P641" s="47"/>
      <c r="Q641" s="46"/>
      <c r="R641" s="46"/>
      <c r="S641" s="48"/>
      <c r="T641" s="24"/>
      <c r="U641" s="46"/>
      <c r="V641" s="48"/>
      <c r="W641" s="24"/>
      <c r="X641" s="46"/>
      <c r="Y641" s="48"/>
      <c r="Z641" s="46"/>
      <c r="AA641" s="46"/>
      <c r="AB641" s="48"/>
      <c r="AC641" s="48"/>
      <c r="AD641" s="46"/>
    </row>
    <row r="642" spans="10:30" s="192" customFormat="1" ht="15.75" x14ac:dyDescent="0.25">
      <c r="J642" s="24"/>
      <c r="L642" s="46"/>
      <c r="M642" s="24"/>
      <c r="O642" s="46"/>
      <c r="P642" s="47"/>
      <c r="Q642" s="46"/>
      <c r="R642" s="46"/>
      <c r="S642" s="48"/>
      <c r="T642" s="24"/>
      <c r="U642" s="46"/>
      <c r="V642" s="48"/>
      <c r="W642" s="24"/>
      <c r="X642" s="46"/>
      <c r="Y642" s="48"/>
      <c r="Z642" s="46"/>
      <c r="AA642" s="46"/>
      <c r="AB642" s="48"/>
      <c r="AC642" s="48"/>
      <c r="AD642" s="46"/>
    </row>
    <row r="643" spans="10:30" s="192" customFormat="1" ht="15.75" x14ac:dyDescent="0.25">
      <c r="J643" s="24"/>
      <c r="L643" s="46"/>
      <c r="M643" s="24"/>
      <c r="O643" s="46"/>
      <c r="P643" s="47"/>
      <c r="Q643" s="46"/>
      <c r="R643" s="46"/>
      <c r="S643" s="48"/>
      <c r="T643" s="24"/>
      <c r="U643" s="46"/>
      <c r="V643" s="48"/>
      <c r="W643" s="24"/>
      <c r="X643" s="46"/>
      <c r="Y643" s="48"/>
      <c r="Z643" s="46"/>
      <c r="AA643" s="46"/>
      <c r="AB643" s="48"/>
      <c r="AC643" s="48"/>
      <c r="AD643" s="46"/>
    </row>
    <row r="644" spans="10:30" s="192" customFormat="1" ht="15.75" x14ac:dyDescent="0.25">
      <c r="J644" s="24"/>
      <c r="L644" s="46"/>
      <c r="M644" s="24"/>
      <c r="O644" s="46"/>
      <c r="P644" s="47"/>
      <c r="Q644" s="46"/>
      <c r="R644" s="46"/>
      <c r="S644" s="48"/>
      <c r="T644" s="24"/>
      <c r="U644" s="46"/>
      <c r="V644" s="48"/>
      <c r="W644" s="24"/>
      <c r="X644" s="46"/>
      <c r="Y644" s="48"/>
      <c r="Z644" s="46"/>
      <c r="AA644" s="46"/>
      <c r="AB644" s="48"/>
      <c r="AC644" s="48"/>
      <c r="AD644" s="46"/>
    </row>
    <row r="645" spans="10:30" s="192" customFormat="1" ht="15.75" x14ac:dyDescent="0.25">
      <c r="J645" s="24"/>
      <c r="L645" s="46"/>
      <c r="M645" s="24"/>
      <c r="O645" s="46"/>
      <c r="P645" s="47"/>
      <c r="Q645" s="46"/>
      <c r="R645" s="46"/>
      <c r="S645" s="48"/>
      <c r="T645" s="24"/>
      <c r="U645" s="46"/>
      <c r="V645" s="48"/>
      <c r="W645" s="24"/>
      <c r="X645" s="46"/>
      <c r="Y645" s="48"/>
      <c r="Z645" s="46"/>
      <c r="AA645" s="46"/>
      <c r="AB645" s="48"/>
      <c r="AC645" s="48"/>
      <c r="AD645" s="46"/>
    </row>
    <row r="646" spans="10:30" s="192" customFormat="1" ht="15.75" x14ac:dyDescent="0.25">
      <c r="J646" s="24"/>
      <c r="L646" s="46"/>
      <c r="M646" s="24"/>
      <c r="O646" s="46"/>
      <c r="P646" s="47"/>
      <c r="Q646" s="46"/>
      <c r="R646" s="46"/>
      <c r="S646" s="48"/>
      <c r="T646" s="24"/>
      <c r="U646" s="46"/>
      <c r="V646" s="48"/>
      <c r="W646" s="24"/>
      <c r="X646" s="46"/>
      <c r="Y646" s="48"/>
      <c r="Z646" s="46"/>
      <c r="AA646" s="46"/>
      <c r="AB646" s="48"/>
      <c r="AC646" s="48"/>
      <c r="AD646" s="46"/>
    </row>
    <row r="647" spans="10:30" s="192" customFormat="1" ht="15.75" x14ac:dyDescent="0.25">
      <c r="J647" s="24"/>
      <c r="L647" s="46"/>
      <c r="M647" s="24"/>
      <c r="O647" s="46"/>
      <c r="P647" s="47"/>
      <c r="Q647" s="46"/>
      <c r="R647" s="46"/>
      <c r="S647" s="48"/>
      <c r="T647" s="24"/>
      <c r="U647" s="46"/>
      <c r="V647" s="48"/>
      <c r="W647" s="24"/>
      <c r="X647" s="46"/>
      <c r="Y647" s="48"/>
      <c r="Z647" s="46"/>
      <c r="AA647" s="46"/>
      <c r="AB647" s="48"/>
      <c r="AC647" s="48"/>
      <c r="AD647" s="46"/>
    </row>
    <row r="648" spans="10:30" s="192" customFormat="1" ht="15.75" x14ac:dyDescent="0.25">
      <c r="J648" s="24"/>
      <c r="L648" s="46"/>
      <c r="M648" s="24"/>
      <c r="O648" s="46"/>
      <c r="P648" s="47"/>
      <c r="Q648" s="46"/>
      <c r="R648" s="46"/>
      <c r="S648" s="48"/>
      <c r="T648" s="24"/>
      <c r="U648" s="46"/>
      <c r="V648" s="48"/>
      <c r="W648" s="24"/>
      <c r="X648" s="46"/>
      <c r="Y648" s="48"/>
      <c r="Z648" s="46"/>
      <c r="AA648" s="46"/>
      <c r="AB648" s="48"/>
      <c r="AC648" s="48"/>
      <c r="AD648" s="46"/>
    </row>
    <row r="649" spans="10:30" s="192" customFormat="1" ht="15.75" x14ac:dyDescent="0.25">
      <c r="J649" s="24"/>
      <c r="L649" s="46"/>
      <c r="M649" s="24"/>
      <c r="O649" s="46"/>
      <c r="P649" s="47"/>
      <c r="Q649" s="46"/>
      <c r="R649" s="46"/>
      <c r="S649" s="48"/>
      <c r="T649" s="24"/>
      <c r="U649" s="46"/>
      <c r="V649" s="48"/>
      <c r="W649" s="24"/>
      <c r="X649" s="46"/>
      <c r="Y649" s="48"/>
      <c r="Z649" s="46"/>
      <c r="AA649" s="46"/>
      <c r="AB649" s="48"/>
      <c r="AC649" s="48"/>
      <c r="AD649" s="46"/>
    </row>
    <row r="650" spans="10:30" s="192" customFormat="1" ht="15.75" x14ac:dyDescent="0.25">
      <c r="J650" s="24"/>
      <c r="L650" s="46"/>
      <c r="M650" s="24"/>
      <c r="O650" s="46"/>
      <c r="P650" s="47"/>
      <c r="Q650" s="46"/>
      <c r="R650" s="46"/>
      <c r="S650" s="48"/>
      <c r="T650" s="24"/>
      <c r="U650" s="46"/>
      <c r="V650" s="48"/>
      <c r="W650" s="24"/>
      <c r="X650" s="46"/>
      <c r="Y650" s="48"/>
      <c r="Z650" s="46"/>
      <c r="AA650" s="46"/>
      <c r="AB650" s="48"/>
      <c r="AC650" s="48"/>
      <c r="AD650" s="46"/>
    </row>
    <row r="651" spans="10:30" s="192" customFormat="1" ht="15.75" x14ac:dyDescent="0.25">
      <c r="J651" s="24"/>
      <c r="L651" s="46"/>
      <c r="M651" s="24"/>
      <c r="O651" s="46"/>
      <c r="P651" s="47"/>
      <c r="Q651" s="46"/>
      <c r="R651" s="46"/>
      <c r="S651" s="48"/>
      <c r="T651" s="24"/>
      <c r="U651" s="46"/>
      <c r="V651" s="48"/>
      <c r="W651" s="24"/>
      <c r="X651" s="46"/>
      <c r="Y651" s="48"/>
      <c r="Z651" s="46"/>
      <c r="AA651" s="46"/>
      <c r="AB651" s="48"/>
      <c r="AC651" s="48"/>
      <c r="AD651" s="46"/>
    </row>
    <row r="652" spans="10:30" s="192" customFormat="1" ht="15.75" x14ac:dyDescent="0.25">
      <c r="J652" s="24"/>
      <c r="L652" s="46"/>
      <c r="M652" s="24"/>
      <c r="O652" s="46"/>
      <c r="P652" s="47"/>
      <c r="Q652" s="46"/>
      <c r="R652" s="46"/>
      <c r="S652" s="48"/>
      <c r="T652" s="24"/>
      <c r="U652" s="46"/>
      <c r="V652" s="48"/>
      <c r="W652" s="24"/>
      <c r="X652" s="46"/>
      <c r="Y652" s="48"/>
      <c r="Z652" s="46"/>
      <c r="AA652" s="46"/>
      <c r="AB652" s="48"/>
      <c r="AC652" s="48"/>
      <c r="AD652" s="46"/>
    </row>
    <row r="653" spans="10:30" s="192" customFormat="1" ht="15.75" x14ac:dyDescent="0.25">
      <c r="J653" s="24"/>
      <c r="L653" s="46"/>
      <c r="M653" s="24"/>
      <c r="O653" s="46"/>
      <c r="P653" s="47"/>
      <c r="Q653" s="46"/>
      <c r="R653" s="46"/>
      <c r="S653" s="48"/>
      <c r="T653" s="24"/>
      <c r="U653" s="46"/>
      <c r="V653" s="48"/>
      <c r="W653" s="24"/>
      <c r="X653" s="46"/>
      <c r="Y653" s="48"/>
      <c r="Z653" s="46"/>
      <c r="AA653" s="46"/>
      <c r="AB653" s="48"/>
      <c r="AC653" s="48"/>
      <c r="AD653" s="46"/>
    </row>
    <row r="654" spans="10:30" s="192" customFormat="1" ht="15.75" x14ac:dyDescent="0.25">
      <c r="J654" s="24"/>
      <c r="L654" s="46"/>
      <c r="M654" s="24"/>
      <c r="O654" s="46"/>
      <c r="P654" s="47"/>
      <c r="Q654" s="46"/>
      <c r="R654" s="46"/>
      <c r="S654" s="48"/>
      <c r="T654" s="24"/>
      <c r="U654" s="46"/>
      <c r="V654" s="48"/>
      <c r="W654" s="24"/>
      <c r="X654" s="46"/>
      <c r="Y654" s="48"/>
      <c r="Z654" s="46"/>
      <c r="AA654" s="46"/>
      <c r="AB654" s="48"/>
      <c r="AC654" s="48"/>
      <c r="AD654" s="46"/>
    </row>
    <row r="655" spans="10:30" s="192" customFormat="1" ht="15.75" x14ac:dyDescent="0.25">
      <c r="J655" s="24"/>
      <c r="L655" s="46"/>
      <c r="M655" s="24"/>
      <c r="O655" s="46"/>
      <c r="P655" s="47"/>
      <c r="Q655" s="46"/>
      <c r="R655" s="46"/>
      <c r="S655" s="48"/>
      <c r="T655" s="24"/>
      <c r="U655" s="46"/>
      <c r="V655" s="48"/>
      <c r="W655" s="24"/>
      <c r="X655" s="46"/>
      <c r="Y655" s="48"/>
      <c r="Z655" s="46"/>
      <c r="AA655" s="46"/>
      <c r="AB655" s="48"/>
      <c r="AC655" s="48"/>
      <c r="AD655" s="46"/>
    </row>
    <row r="656" spans="10:30" s="192" customFormat="1" ht="15.75" x14ac:dyDescent="0.25">
      <c r="J656" s="24"/>
      <c r="L656" s="46"/>
      <c r="M656" s="24"/>
      <c r="O656" s="46"/>
      <c r="P656" s="47"/>
      <c r="Q656" s="46"/>
      <c r="R656" s="46"/>
      <c r="S656" s="48"/>
      <c r="T656" s="24"/>
      <c r="U656" s="46"/>
      <c r="V656" s="48"/>
      <c r="W656" s="24"/>
      <c r="X656" s="46"/>
      <c r="Y656" s="48"/>
      <c r="Z656" s="46"/>
      <c r="AA656" s="46"/>
      <c r="AB656" s="48"/>
      <c r="AC656" s="48"/>
      <c r="AD656" s="46"/>
    </row>
    <row r="657" spans="10:30" s="192" customFormat="1" ht="15.75" x14ac:dyDescent="0.25">
      <c r="J657" s="24"/>
      <c r="L657" s="46"/>
      <c r="M657" s="24"/>
      <c r="O657" s="46"/>
      <c r="P657" s="47"/>
      <c r="Q657" s="46"/>
      <c r="R657" s="46"/>
      <c r="S657" s="48"/>
      <c r="T657" s="24"/>
      <c r="U657" s="46"/>
      <c r="V657" s="48"/>
      <c r="W657" s="24"/>
      <c r="X657" s="46"/>
      <c r="Y657" s="48"/>
      <c r="Z657" s="46"/>
      <c r="AA657" s="46"/>
      <c r="AB657" s="48"/>
      <c r="AC657" s="48"/>
      <c r="AD657" s="46"/>
    </row>
    <row r="658" spans="10:30" s="192" customFormat="1" ht="15.75" x14ac:dyDescent="0.25">
      <c r="J658" s="24"/>
      <c r="L658" s="46"/>
      <c r="M658" s="24"/>
      <c r="O658" s="46"/>
      <c r="P658" s="47"/>
      <c r="Q658" s="46"/>
      <c r="R658" s="46"/>
      <c r="S658" s="48"/>
      <c r="T658" s="24"/>
      <c r="U658" s="46"/>
      <c r="V658" s="48"/>
      <c r="W658" s="24"/>
      <c r="X658" s="46"/>
      <c r="Y658" s="48"/>
      <c r="Z658" s="46"/>
      <c r="AA658" s="46"/>
      <c r="AB658" s="48"/>
      <c r="AC658" s="48"/>
      <c r="AD658" s="46"/>
    </row>
    <row r="659" spans="10:30" s="192" customFormat="1" ht="15.75" x14ac:dyDescent="0.25">
      <c r="J659" s="24"/>
      <c r="L659" s="46"/>
      <c r="M659" s="24"/>
      <c r="O659" s="46"/>
      <c r="P659" s="47"/>
      <c r="Q659" s="46"/>
      <c r="R659" s="46"/>
      <c r="S659" s="48"/>
      <c r="T659" s="24"/>
      <c r="U659" s="46"/>
      <c r="V659" s="48"/>
      <c r="W659" s="24"/>
      <c r="X659" s="46"/>
      <c r="Y659" s="48"/>
      <c r="Z659" s="46"/>
      <c r="AA659" s="46"/>
      <c r="AB659" s="48"/>
      <c r="AC659" s="48"/>
      <c r="AD659" s="46"/>
    </row>
    <row r="660" spans="10:30" s="192" customFormat="1" ht="15.75" x14ac:dyDescent="0.25">
      <c r="J660" s="24"/>
      <c r="L660" s="46"/>
      <c r="M660" s="24"/>
      <c r="O660" s="46"/>
      <c r="P660" s="47"/>
      <c r="Q660" s="46"/>
      <c r="R660" s="46"/>
      <c r="S660" s="48"/>
      <c r="T660" s="24"/>
      <c r="U660" s="46"/>
      <c r="V660" s="48"/>
      <c r="W660" s="24"/>
      <c r="X660" s="46"/>
      <c r="Y660" s="48"/>
      <c r="Z660" s="46"/>
      <c r="AA660" s="46"/>
      <c r="AB660" s="48"/>
      <c r="AC660" s="48"/>
      <c r="AD660" s="46"/>
    </row>
    <row r="661" spans="10:30" s="192" customFormat="1" ht="15.75" x14ac:dyDescent="0.25">
      <c r="J661" s="24"/>
      <c r="L661" s="46"/>
      <c r="M661" s="24"/>
      <c r="O661" s="46"/>
      <c r="P661" s="47"/>
      <c r="Q661" s="46"/>
      <c r="R661" s="46"/>
      <c r="S661" s="48"/>
      <c r="T661" s="24"/>
      <c r="U661" s="46"/>
      <c r="V661" s="48"/>
      <c r="W661" s="24"/>
      <c r="X661" s="46"/>
      <c r="Y661" s="48"/>
      <c r="Z661" s="46"/>
      <c r="AA661" s="46"/>
      <c r="AB661" s="48"/>
      <c r="AC661" s="48"/>
      <c r="AD661" s="46"/>
    </row>
    <row r="662" spans="10:30" s="192" customFormat="1" ht="15.75" x14ac:dyDescent="0.25">
      <c r="J662" s="24"/>
      <c r="L662" s="46"/>
      <c r="M662" s="24"/>
      <c r="O662" s="46"/>
      <c r="P662" s="47"/>
      <c r="Q662" s="46"/>
      <c r="R662" s="46"/>
      <c r="S662" s="48"/>
      <c r="T662" s="24"/>
      <c r="U662" s="46"/>
      <c r="V662" s="48"/>
      <c r="W662" s="24"/>
      <c r="X662" s="46"/>
      <c r="Y662" s="48"/>
      <c r="Z662" s="46"/>
      <c r="AA662" s="46"/>
      <c r="AB662" s="48"/>
      <c r="AC662" s="48"/>
      <c r="AD662" s="46"/>
    </row>
    <row r="663" spans="10:30" s="192" customFormat="1" ht="15.75" x14ac:dyDescent="0.25">
      <c r="J663" s="24"/>
      <c r="L663" s="46"/>
      <c r="M663" s="24"/>
      <c r="O663" s="46"/>
      <c r="P663" s="47"/>
      <c r="Q663" s="46"/>
      <c r="R663" s="46"/>
      <c r="S663" s="48"/>
      <c r="T663" s="24"/>
      <c r="U663" s="46"/>
      <c r="V663" s="48"/>
      <c r="W663" s="24"/>
      <c r="X663" s="46"/>
      <c r="Y663" s="48"/>
      <c r="Z663" s="46"/>
      <c r="AA663" s="46"/>
      <c r="AB663" s="48"/>
      <c r="AC663" s="48"/>
      <c r="AD663" s="46"/>
    </row>
    <row r="664" spans="10:30" s="192" customFormat="1" ht="15.75" x14ac:dyDescent="0.25">
      <c r="J664" s="24"/>
      <c r="L664" s="46"/>
      <c r="M664" s="24"/>
      <c r="O664" s="46"/>
      <c r="P664" s="47"/>
      <c r="Q664" s="46"/>
      <c r="R664" s="46"/>
      <c r="S664" s="48"/>
      <c r="T664" s="24"/>
      <c r="U664" s="46"/>
      <c r="V664" s="48"/>
      <c r="W664" s="24"/>
      <c r="X664" s="46"/>
      <c r="Y664" s="48"/>
      <c r="Z664" s="46"/>
      <c r="AA664" s="46"/>
      <c r="AB664" s="48"/>
      <c r="AC664" s="48"/>
      <c r="AD664" s="46"/>
    </row>
    <row r="665" spans="10:30" s="192" customFormat="1" ht="15.75" x14ac:dyDescent="0.25">
      <c r="J665" s="24"/>
      <c r="L665" s="46"/>
      <c r="M665" s="24"/>
      <c r="O665" s="46"/>
      <c r="P665" s="47"/>
      <c r="Q665" s="46"/>
      <c r="R665" s="46"/>
      <c r="S665" s="48"/>
      <c r="T665" s="24"/>
      <c r="U665" s="46"/>
      <c r="V665" s="48"/>
      <c r="W665" s="24"/>
      <c r="X665" s="46"/>
      <c r="Y665" s="48"/>
      <c r="Z665" s="46"/>
      <c r="AA665" s="46"/>
      <c r="AB665" s="48"/>
      <c r="AC665" s="48"/>
      <c r="AD665" s="46"/>
    </row>
    <row r="666" spans="10:30" s="192" customFormat="1" ht="15.75" x14ac:dyDescent="0.25">
      <c r="J666" s="24"/>
      <c r="L666" s="46"/>
      <c r="M666" s="24"/>
      <c r="O666" s="46"/>
      <c r="P666" s="47"/>
      <c r="Q666" s="46"/>
      <c r="R666" s="46"/>
      <c r="S666" s="48"/>
      <c r="T666" s="24"/>
      <c r="U666" s="46"/>
      <c r="V666" s="48"/>
      <c r="W666" s="24"/>
      <c r="X666" s="46"/>
      <c r="Y666" s="48"/>
      <c r="Z666" s="46"/>
      <c r="AA666" s="46"/>
      <c r="AB666" s="48"/>
      <c r="AC666" s="48"/>
      <c r="AD666" s="46"/>
    </row>
    <row r="667" spans="10:30" s="192" customFormat="1" ht="15.75" x14ac:dyDescent="0.25">
      <c r="J667" s="24"/>
      <c r="L667" s="46"/>
      <c r="M667" s="24"/>
      <c r="O667" s="46"/>
      <c r="P667" s="47"/>
      <c r="Q667" s="46"/>
      <c r="R667" s="46"/>
      <c r="S667" s="48"/>
      <c r="T667" s="24"/>
      <c r="U667" s="46"/>
      <c r="V667" s="48"/>
      <c r="W667" s="24"/>
      <c r="X667" s="46"/>
      <c r="Y667" s="48"/>
      <c r="Z667" s="46"/>
      <c r="AA667" s="46"/>
      <c r="AB667" s="48"/>
      <c r="AC667" s="48"/>
      <c r="AD667" s="46"/>
    </row>
    <row r="668" spans="10:30" s="192" customFormat="1" ht="15.75" x14ac:dyDescent="0.25">
      <c r="J668" s="24"/>
      <c r="L668" s="46"/>
      <c r="M668" s="24"/>
      <c r="O668" s="46"/>
      <c r="P668" s="47"/>
      <c r="Q668" s="46"/>
      <c r="R668" s="46"/>
      <c r="S668" s="48"/>
      <c r="T668" s="24"/>
      <c r="U668" s="46"/>
      <c r="V668" s="48"/>
      <c r="W668" s="24"/>
      <c r="X668" s="46"/>
      <c r="Y668" s="48"/>
      <c r="Z668" s="46"/>
      <c r="AA668" s="46"/>
      <c r="AB668" s="48"/>
      <c r="AC668" s="48"/>
      <c r="AD668" s="46"/>
    </row>
    <row r="669" spans="10:30" s="192" customFormat="1" ht="15.75" x14ac:dyDescent="0.25">
      <c r="J669" s="24"/>
      <c r="L669" s="46"/>
      <c r="M669" s="24"/>
      <c r="O669" s="46"/>
      <c r="P669" s="47"/>
      <c r="Q669" s="46"/>
      <c r="R669" s="46"/>
      <c r="S669" s="48"/>
      <c r="T669" s="24"/>
      <c r="U669" s="46"/>
      <c r="V669" s="48"/>
      <c r="W669" s="24"/>
      <c r="X669" s="46"/>
      <c r="Y669" s="48"/>
      <c r="Z669" s="46"/>
      <c r="AA669" s="46"/>
      <c r="AB669" s="48"/>
      <c r="AC669" s="48"/>
      <c r="AD669" s="46"/>
    </row>
    <row r="670" spans="10:30" s="192" customFormat="1" ht="15.75" x14ac:dyDescent="0.25">
      <c r="J670" s="24"/>
      <c r="L670" s="46"/>
      <c r="M670" s="24"/>
      <c r="O670" s="46"/>
      <c r="P670" s="47"/>
      <c r="Q670" s="46"/>
      <c r="R670" s="46"/>
      <c r="S670" s="48"/>
      <c r="T670" s="24"/>
      <c r="U670" s="46"/>
      <c r="V670" s="48"/>
      <c r="W670" s="24"/>
      <c r="X670" s="46"/>
      <c r="Y670" s="48"/>
      <c r="Z670" s="46"/>
      <c r="AA670" s="46"/>
      <c r="AB670" s="48"/>
      <c r="AC670" s="48"/>
      <c r="AD670" s="46"/>
    </row>
    <row r="671" spans="10:30" s="192" customFormat="1" ht="15.75" x14ac:dyDescent="0.25">
      <c r="J671" s="24"/>
      <c r="L671" s="46"/>
      <c r="M671" s="24"/>
      <c r="O671" s="46"/>
      <c r="P671" s="47"/>
      <c r="Q671" s="46"/>
      <c r="R671" s="46"/>
      <c r="S671" s="48"/>
      <c r="T671" s="24"/>
      <c r="U671" s="46"/>
      <c r="V671" s="48"/>
      <c r="W671" s="24"/>
      <c r="X671" s="46"/>
      <c r="Y671" s="48"/>
      <c r="Z671" s="46"/>
      <c r="AA671" s="46"/>
      <c r="AB671" s="48"/>
      <c r="AC671" s="48"/>
      <c r="AD671" s="46"/>
    </row>
    <row r="672" spans="10:30" s="192" customFormat="1" ht="15.75" x14ac:dyDescent="0.25">
      <c r="J672" s="24"/>
      <c r="L672" s="46"/>
      <c r="M672" s="24"/>
      <c r="O672" s="46"/>
      <c r="P672" s="47"/>
      <c r="Q672" s="46"/>
      <c r="R672" s="46"/>
      <c r="S672" s="48"/>
      <c r="T672" s="24"/>
      <c r="U672" s="46"/>
      <c r="V672" s="48"/>
      <c r="W672" s="24"/>
      <c r="X672" s="46"/>
      <c r="Y672" s="48"/>
      <c r="Z672" s="46"/>
      <c r="AA672" s="46"/>
      <c r="AB672" s="48"/>
      <c r="AC672" s="48"/>
      <c r="AD672" s="46"/>
    </row>
    <row r="673" spans="10:30" s="192" customFormat="1" ht="15.75" x14ac:dyDescent="0.25">
      <c r="J673" s="24"/>
      <c r="L673" s="46"/>
      <c r="M673" s="24"/>
      <c r="O673" s="46"/>
      <c r="P673" s="47"/>
      <c r="Q673" s="46"/>
      <c r="R673" s="46"/>
      <c r="S673" s="48"/>
      <c r="T673" s="24"/>
      <c r="U673" s="46"/>
      <c r="V673" s="48"/>
      <c r="W673" s="24"/>
      <c r="X673" s="46"/>
      <c r="Y673" s="48"/>
      <c r="Z673" s="46"/>
      <c r="AA673" s="46"/>
      <c r="AB673" s="48"/>
      <c r="AC673" s="48"/>
      <c r="AD673" s="46"/>
    </row>
    <row r="674" spans="10:30" s="192" customFormat="1" ht="15.75" x14ac:dyDescent="0.25">
      <c r="J674" s="24"/>
      <c r="L674" s="46"/>
      <c r="M674" s="24"/>
      <c r="O674" s="46"/>
      <c r="P674" s="47"/>
      <c r="Q674" s="46"/>
      <c r="R674" s="46"/>
      <c r="S674" s="48"/>
      <c r="T674" s="24"/>
      <c r="U674" s="46"/>
      <c r="V674" s="48"/>
      <c r="W674" s="24"/>
      <c r="X674" s="46"/>
      <c r="Y674" s="48"/>
      <c r="Z674" s="46"/>
      <c r="AA674" s="46"/>
      <c r="AB674" s="48"/>
      <c r="AC674" s="48"/>
      <c r="AD674" s="46"/>
    </row>
    <row r="675" spans="10:30" s="192" customFormat="1" ht="15.75" x14ac:dyDescent="0.25">
      <c r="J675" s="24"/>
      <c r="L675" s="46"/>
      <c r="M675" s="24"/>
      <c r="O675" s="46"/>
      <c r="P675" s="47"/>
      <c r="Q675" s="46"/>
      <c r="R675" s="46"/>
      <c r="S675" s="48"/>
      <c r="T675" s="24"/>
      <c r="U675" s="46"/>
      <c r="V675" s="48"/>
      <c r="W675" s="24"/>
      <c r="X675" s="46"/>
      <c r="Y675" s="48"/>
      <c r="Z675" s="46"/>
      <c r="AA675" s="46"/>
      <c r="AB675" s="48"/>
      <c r="AC675" s="48"/>
      <c r="AD675" s="46"/>
    </row>
    <row r="676" spans="10:30" s="192" customFormat="1" ht="15.75" x14ac:dyDescent="0.25">
      <c r="J676" s="24"/>
      <c r="L676" s="46"/>
      <c r="M676" s="24"/>
      <c r="O676" s="46"/>
      <c r="P676" s="47"/>
      <c r="Q676" s="46"/>
      <c r="R676" s="46"/>
      <c r="S676" s="48"/>
      <c r="T676" s="24"/>
      <c r="U676" s="46"/>
      <c r="V676" s="48"/>
      <c r="W676" s="24"/>
      <c r="X676" s="46"/>
      <c r="Y676" s="48"/>
      <c r="Z676" s="46"/>
      <c r="AA676" s="46"/>
      <c r="AB676" s="48"/>
      <c r="AC676" s="48"/>
      <c r="AD676" s="46"/>
    </row>
    <row r="677" spans="10:30" s="192" customFormat="1" ht="15.75" x14ac:dyDescent="0.25">
      <c r="J677" s="24"/>
      <c r="L677" s="46"/>
      <c r="M677" s="24"/>
      <c r="O677" s="46"/>
      <c r="P677" s="47"/>
      <c r="Q677" s="46"/>
      <c r="R677" s="46"/>
      <c r="S677" s="48"/>
      <c r="T677" s="24"/>
      <c r="U677" s="46"/>
      <c r="V677" s="48"/>
      <c r="W677" s="24"/>
      <c r="X677" s="46"/>
      <c r="Y677" s="48"/>
      <c r="Z677" s="46"/>
      <c r="AA677" s="46"/>
      <c r="AB677" s="48"/>
      <c r="AC677" s="48"/>
      <c r="AD677" s="46"/>
    </row>
    <row r="678" spans="10:30" s="192" customFormat="1" ht="15.75" x14ac:dyDescent="0.25">
      <c r="J678" s="24"/>
      <c r="L678" s="46"/>
      <c r="M678" s="24"/>
      <c r="O678" s="46"/>
      <c r="P678" s="47"/>
      <c r="Q678" s="46"/>
      <c r="R678" s="46"/>
      <c r="S678" s="48"/>
      <c r="T678" s="24"/>
      <c r="U678" s="46"/>
      <c r="V678" s="48"/>
      <c r="W678" s="24"/>
      <c r="X678" s="46"/>
      <c r="Y678" s="48"/>
      <c r="Z678" s="46"/>
      <c r="AA678" s="46"/>
      <c r="AB678" s="48"/>
      <c r="AC678" s="48"/>
      <c r="AD678" s="46"/>
    </row>
    <row r="679" spans="10:30" s="192" customFormat="1" ht="15.75" x14ac:dyDescent="0.25">
      <c r="J679" s="24"/>
      <c r="L679" s="46"/>
      <c r="M679" s="24"/>
      <c r="O679" s="46"/>
      <c r="P679" s="47"/>
      <c r="Q679" s="46"/>
      <c r="R679" s="46"/>
      <c r="S679" s="48"/>
      <c r="T679" s="24"/>
      <c r="U679" s="46"/>
      <c r="V679" s="48"/>
      <c r="W679" s="24"/>
      <c r="X679" s="46"/>
      <c r="Y679" s="48"/>
      <c r="Z679" s="46"/>
      <c r="AA679" s="46"/>
      <c r="AB679" s="48"/>
      <c r="AC679" s="48"/>
      <c r="AD679" s="46"/>
    </row>
    <row r="680" spans="10:30" s="192" customFormat="1" ht="15.75" x14ac:dyDescent="0.25">
      <c r="J680" s="24"/>
      <c r="L680" s="46"/>
      <c r="M680" s="24"/>
      <c r="O680" s="46"/>
      <c r="P680" s="47"/>
      <c r="Q680" s="46"/>
      <c r="R680" s="46"/>
      <c r="S680" s="48"/>
      <c r="T680" s="24"/>
      <c r="U680" s="46"/>
      <c r="V680" s="48"/>
      <c r="W680" s="24"/>
      <c r="X680" s="46"/>
      <c r="Y680" s="48"/>
      <c r="Z680" s="46"/>
      <c r="AA680" s="46"/>
      <c r="AB680" s="48"/>
      <c r="AC680" s="48"/>
      <c r="AD680" s="46"/>
    </row>
    <row r="681" spans="10:30" s="192" customFormat="1" ht="15.75" x14ac:dyDescent="0.25">
      <c r="J681" s="24"/>
      <c r="L681" s="46"/>
      <c r="M681" s="24"/>
      <c r="O681" s="46"/>
      <c r="P681" s="47"/>
      <c r="Q681" s="46"/>
      <c r="R681" s="46"/>
      <c r="S681" s="48"/>
      <c r="T681" s="24"/>
      <c r="U681" s="46"/>
      <c r="V681" s="48"/>
      <c r="W681" s="24"/>
      <c r="X681" s="46"/>
      <c r="Y681" s="48"/>
      <c r="Z681" s="46"/>
      <c r="AA681" s="46"/>
      <c r="AB681" s="48"/>
      <c r="AC681" s="48"/>
      <c r="AD681" s="46"/>
    </row>
    <row r="682" spans="10:30" s="192" customFormat="1" ht="15.75" x14ac:dyDescent="0.25">
      <c r="J682" s="24"/>
      <c r="L682" s="46"/>
      <c r="M682" s="24"/>
      <c r="O682" s="46"/>
      <c r="P682" s="47"/>
      <c r="Q682" s="46"/>
      <c r="R682" s="46"/>
      <c r="S682" s="48"/>
      <c r="T682" s="24"/>
      <c r="U682" s="46"/>
      <c r="V682" s="48"/>
      <c r="W682" s="24"/>
      <c r="X682" s="46"/>
      <c r="Y682" s="48"/>
      <c r="Z682" s="46"/>
      <c r="AA682" s="46"/>
      <c r="AB682" s="48"/>
      <c r="AC682" s="48"/>
      <c r="AD682" s="46"/>
    </row>
    <row r="683" spans="10:30" s="192" customFormat="1" ht="15.75" x14ac:dyDescent="0.25">
      <c r="J683" s="24"/>
      <c r="L683" s="46"/>
      <c r="M683" s="24"/>
      <c r="O683" s="46"/>
      <c r="P683" s="47"/>
      <c r="Q683" s="46"/>
      <c r="R683" s="46"/>
      <c r="S683" s="48"/>
      <c r="T683" s="24"/>
      <c r="U683" s="46"/>
      <c r="V683" s="48"/>
      <c r="W683" s="24"/>
      <c r="X683" s="46"/>
      <c r="Y683" s="48"/>
      <c r="Z683" s="46"/>
      <c r="AA683" s="46"/>
      <c r="AB683" s="48"/>
      <c r="AC683" s="48"/>
      <c r="AD683" s="46"/>
    </row>
    <row r="684" spans="10:30" s="192" customFormat="1" ht="15.75" x14ac:dyDescent="0.25">
      <c r="J684" s="24"/>
      <c r="L684" s="46"/>
      <c r="M684" s="24"/>
      <c r="O684" s="46"/>
      <c r="P684" s="47"/>
      <c r="Q684" s="46"/>
      <c r="R684" s="46"/>
      <c r="S684" s="48"/>
      <c r="T684" s="24"/>
      <c r="U684" s="46"/>
      <c r="V684" s="48"/>
      <c r="W684" s="24"/>
      <c r="X684" s="46"/>
      <c r="Y684" s="48"/>
      <c r="Z684" s="46"/>
      <c r="AA684" s="46"/>
      <c r="AB684" s="48"/>
      <c r="AC684" s="48"/>
      <c r="AD684" s="46"/>
    </row>
    <row r="685" spans="10:30" s="192" customFormat="1" ht="15.75" x14ac:dyDescent="0.25">
      <c r="J685" s="24"/>
      <c r="L685" s="46"/>
      <c r="M685" s="24"/>
      <c r="O685" s="46"/>
      <c r="P685" s="47"/>
      <c r="Q685" s="46"/>
      <c r="R685" s="46"/>
      <c r="S685" s="48"/>
      <c r="T685" s="24"/>
      <c r="U685" s="46"/>
      <c r="V685" s="48"/>
      <c r="W685" s="24"/>
      <c r="X685" s="46"/>
      <c r="Y685" s="48"/>
      <c r="Z685" s="46"/>
      <c r="AA685" s="46"/>
      <c r="AB685" s="48"/>
      <c r="AC685" s="48"/>
      <c r="AD685" s="46"/>
    </row>
    <row r="686" spans="10:30" s="192" customFormat="1" ht="15.75" x14ac:dyDescent="0.25">
      <c r="J686" s="24"/>
      <c r="L686" s="46"/>
      <c r="M686" s="24"/>
      <c r="O686" s="46"/>
      <c r="P686" s="47"/>
      <c r="Q686" s="46"/>
      <c r="R686" s="46"/>
      <c r="S686" s="48"/>
      <c r="T686" s="24"/>
      <c r="U686" s="46"/>
      <c r="V686" s="48"/>
      <c r="W686" s="24"/>
      <c r="X686" s="46"/>
      <c r="Y686" s="48"/>
      <c r="Z686" s="46"/>
      <c r="AA686" s="46"/>
      <c r="AB686" s="48"/>
      <c r="AC686" s="48"/>
      <c r="AD686" s="46"/>
    </row>
    <row r="687" spans="10:30" s="192" customFormat="1" ht="15.75" x14ac:dyDescent="0.25">
      <c r="J687" s="24"/>
      <c r="L687" s="46"/>
      <c r="M687" s="24"/>
      <c r="O687" s="46"/>
      <c r="P687" s="47"/>
      <c r="Q687" s="46"/>
      <c r="R687" s="46"/>
      <c r="S687" s="48"/>
      <c r="T687" s="24"/>
      <c r="U687" s="46"/>
      <c r="V687" s="48"/>
      <c r="W687" s="24"/>
      <c r="X687" s="46"/>
      <c r="Y687" s="48"/>
      <c r="Z687" s="46"/>
      <c r="AA687" s="46"/>
      <c r="AB687" s="48"/>
      <c r="AC687" s="48"/>
      <c r="AD687" s="46"/>
    </row>
    <row r="688" spans="10:30" s="192" customFormat="1" ht="15.75" x14ac:dyDescent="0.25">
      <c r="J688" s="24"/>
      <c r="L688" s="46"/>
      <c r="M688" s="24"/>
      <c r="O688" s="46"/>
      <c r="P688" s="47"/>
      <c r="Q688" s="46"/>
      <c r="R688" s="46"/>
      <c r="S688" s="48"/>
      <c r="T688" s="24"/>
      <c r="U688" s="46"/>
      <c r="V688" s="48"/>
      <c r="W688" s="24"/>
      <c r="X688" s="46"/>
      <c r="Y688" s="48"/>
      <c r="Z688" s="46"/>
      <c r="AA688" s="46"/>
      <c r="AB688" s="48"/>
      <c r="AC688" s="48"/>
      <c r="AD688" s="46"/>
    </row>
    <row r="689" spans="10:30" s="192" customFormat="1" ht="15.75" x14ac:dyDescent="0.25">
      <c r="J689" s="24"/>
      <c r="L689" s="46"/>
      <c r="M689" s="24"/>
      <c r="O689" s="46"/>
      <c r="P689" s="47"/>
      <c r="Q689" s="46"/>
      <c r="R689" s="46"/>
      <c r="S689" s="48"/>
      <c r="T689" s="24"/>
      <c r="U689" s="46"/>
      <c r="V689" s="48"/>
      <c r="W689" s="24"/>
      <c r="X689" s="46"/>
      <c r="Y689" s="48"/>
      <c r="Z689" s="46"/>
      <c r="AA689" s="46"/>
      <c r="AB689" s="48"/>
      <c r="AC689" s="48"/>
      <c r="AD689" s="46"/>
    </row>
    <row r="690" spans="10:30" s="192" customFormat="1" ht="15.75" x14ac:dyDescent="0.25">
      <c r="J690" s="24"/>
      <c r="L690" s="46"/>
      <c r="M690" s="24"/>
      <c r="O690" s="46"/>
      <c r="P690" s="47"/>
      <c r="Q690" s="46"/>
      <c r="R690" s="46"/>
      <c r="S690" s="48"/>
      <c r="T690" s="24"/>
      <c r="U690" s="46"/>
      <c r="V690" s="48"/>
      <c r="W690" s="24"/>
      <c r="X690" s="46"/>
      <c r="Y690" s="48"/>
      <c r="Z690" s="46"/>
      <c r="AA690" s="46"/>
      <c r="AB690" s="48"/>
      <c r="AC690" s="48"/>
      <c r="AD690" s="46"/>
    </row>
    <row r="691" spans="10:30" s="192" customFormat="1" ht="15.75" x14ac:dyDescent="0.25">
      <c r="J691" s="24"/>
      <c r="L691" s="46"/>
      <c r="M691" s="24"/>
      <c r="O691" s="46"/>
      <c r="P691" s="47"/>
      <c r="Q691" s="46"/>
      <c r="R691" s="46"/>
      <c r="S691" s="48"/>
      <c r="T691" s="24"/>
      <c r="U691" s="46"/>
      <c r="V691" s="48"/>
      <c r="W691" s="24"/>
      <c r="X691" s="46"/>
      <c r="Y691" s="48"/>
      <c r="Z691" s="46"/>
      <c r="AA691" s="46"/>
      <c r="AB691" s="48"/>
      <c r="AC691" s="48"/>
      <c r="AD691" s="46"/>
    </row>
    <row r="692" spans="10:30" s="192" customFormat="1" ht="15.75" x14ac:dyDescent="0.25">
      <c r="J692" s="24"/>
      <c r="L692" s="46"/>
      <c r="M692" s="24"/>
      <c r="O692" s="46"/>
      <c r="P692" s="47"/>
      <c r="Q692" s="46"/>
      <c r="R692" s="46"/>
      <c r="S692" s="48"/>
      <c r="T692" s="24"/>
      <c r="U692" s="46"/>
      <c r="V692" s="48"/>
      <c r="W692" s="24"/>
      <c r="X692" s="46"/>
      <c r="Y692" s="48"/>
      <c r="Z692" s="46"/>
      <c r="AA692" s="46"/>
      <c r="AB692" s="48"/>
      <c r="AC692" s="48"/>
      <c r="AD692" s="46"/>
    </row>
    <row r="693" spans="10:30" s="192" customFormat="1" ht="15.75" x14ac:dyDescent="0.25">
      <c r="J693" s="24"/>
      <c r="L693" s="46"/>
      <c r="M693" s="24"/>
      <c r="O693" s="46"/>
      <c r="P693" s="47"/>
      <c r="Q693" s="46"/>
      <c r="R693" s="46"/>
      <c r="S693" s="48"/>
      <c r="T693" s="24"/>
      <c r="U693" s="46"/>
      <c r="V693" s="48"/>
      <c r="W693" s="24"/>
      <c r="X693" s="46"/>
      <c r="Y693" s="48"/>
      <c r="Z693" s="46"/>
      <c r="AA693" s="46"/>
      <c r="AB693" s="48"/>
      <c r="AC693" s="48"/>
      <c r="AD693" s="46"/>
    </row>
    <row r="694" spans="10:30" s="192" customFormat="1" ht="15.75" x14ac:dyDescent="0.25">
      <c r="J694" s="24"/>
      <c r="L694" s="46"/>
      <c r="M694" s="24"/>
      <c r="O694" s="46"/>
      <c r="P694" s="47"/>
      <c r="Q694" s="46"/>
      <c r="R694" s="46"/>
      <c r="S694" s="48"/>
      <c r="T694" s="24"/>
      <c r="U694" s="46"/>
      <c r="V694" s="48"/>
      <c r="W694" s="24"/>
      <c r="X694" s="46"/>
      <c r="Y694" s="48"/>
      <c r="Z694" s="46"/>
      <c r="AA694" s="46"/>
      <c r="AB694" s="48"/>
      <c r="AC694" s="48"/>
      <c r="AD694" s="46"/>
    </row>
    <row r="695" spans="10:30" s="192" customFormat="1" ht="15.75" x14ac:dyDescent="0.25">
      <c r="J695" s="24"/>
      <c r="L695" s="46"/>
      <c r="M695" s="24"/>
      <c r="O695" s="46"/>
      <c r="P695" s="47"/>
      <c r="Q695" s="46"/>
      <c r="R695" s="46"/>
      <c r="S695" s="48"/>
      <c r="T695" s="24"/>
      <c r="U695" s="46"/>
      <c r="V695" s="48"/>
      <c r="W695" s="24"/>
      <c r="X695" s="46"/>
      <c r="Y695" s="48"/>
      <c r="Z695" s="46"/>
      <c r="AA695" s="46"/>
      <c r="AB695" s="48"/>
      <c r="AC695" s="48"/>
      <c r="AD695" s="46"/>
    </row>
    <row r="696" spans="10:30" s="192" customFormat="1" ht="15.75" x14ac:dyDescent="0.25">
      <c r="J696" s="24"/>
      <c r="L696" s="46"/>
      <c r="M696" s="24"/>
      <c r="O696" s="46"/>
      <c r="P696" s="47"/>
      <c r="Q696" s="46"/>
      <c r="R696" s="46"/>
      <c r="S696" s="48"/>
      <c r="T696" s="24"/>
      <c r="U696" s="46"/>
      <c r="V696" s="48"/>
      <c r="W696" s="24"/>
      <c r="X696" s="46"/>
      <c r="Y696" s="48"/>
      <c r="Z696" s="46"/>
      <c r="AA696" s="46"/>
      <c r="AB696" s="48"/>
      <c r="AC696" s="48"/>
      <c r="AD696" s="46"/>
    </row>
    <row r="697" spans="10:30" s="192" customFormat="1" ht="15.75" x14ac:dyDescent="0.25">
      <c r="J697" s="24"/>
      <c r="L697" s="46"/>
      <c r="M697" s="24"/>
      <c r="O697" s="46"/>
      <c r="P697" s="47"/>
      <c r="Q697" s="46"/>
      <c r="R697" s="46"/>
      <c r="S697" s="48"/>
      <c r="T697" s="24"/>
      <c r="U697" s="46"/>
      <c r="V697" s="48"/>
      <c r="W697" s="24"/>
      <c r="X697" s="46"/>
      <c r="Y697" s="48"/>
      <c r="Z697" s="46"/>
      <c r="AA697" s="46"/>
      <c r="AB697" s="48"/>
      <c r="AC697" s="48"/>
      <c r="AD697" s="46"/>
    </row>
    <row r="698" spans="10:30" s="192" customFormat="1" ht="15.75" x14ac:dyDescent="0.25">
      <c r="J698" s="24"/>
      <c r="L698" s="46"/>
      <c r="M698" s="24"/>
      <c r="O698" s="46"/>
      <c r="P698" s="47"/>
      <c r="Q698" s="46"/>
      <c r="R698" s="46"/>
      <c r="S698" s="48"/>
      <c r="T698" s="24"/>
      <c r="U698" s="46"/>
      <c r="V698" s="48"/>
      <c r="W698" s="24"/>
      <c r="X698" s="46"/>
      <c r="Y698" s="48"/>
      <c r="Z698" s="46"/>
      <c r="AA698" s="46"/>
      <c r="AB698" s="48"/>
      <c r="AC698" s="48"/>
      <c r="AD698" s="46"/>
    </row>
    <row r="699" spans="10:30" s="192" customFormat="1" ht="15.75" x14ac:dyDescent="0.25">
      <c r="J699" s="24"/>
      <c r="L699" s="46"/>
      <c r="M699" s="24"/>
      <c r="O699" s="46"/>
      <c r="P699" s="47"/>
      <c r="Q699" s="46"/>
      <c r="R699" s="46"/>
      <c r="S699" s="48"/>
      <c r="T699" s="24"/>
      <c r="U699" s="46"/>
      <c r="V699" s="48"/>
      <c r="W699" s="24"/>
      <c r="X699" s="46"/>
      <c r="Y699" s="48"/>
      <c r="Z699" s="46"/>
      <c r="AA699" s="46"/>
      <c r="AB699" s="48"/>
      <c r="AC699" s="48"/>
      <c r="AD699" s="46"/>
    </row>
    <row r="700" spans="10:30" s="192" customFormat="1" ht="15.75" x14ac:dyDescent="0.25">
      <c r="J700" s="24"/>
      <c r="L700" s="46"/>
      <c r="M700" s="24"/>
      <c r="O700" s="46"/>
      <c r="P700" s="47"/>
      <c r="Q700" s="46"/>
      <c r="R700" s="46"/>
      <c r="S700" s="48"/>
      <c r="T700" s="24"/>
      <c r="U700" s="46"/>
      <c r="V700" s="48"/>
      <c r="W700" s="24"/>
      <c r="X700" s="46"/>
      <c r="Y700" s="48"/>
      <c r="Z700" s="46"/>
      <c r="AA700" s="46"/>
      <c r="AB700" s="48"/>
      <c r="AC700" s="48"/>
      <c r="AD700" s="46"/>
    </row>
    <row r="701" spans="10:30" s="192" customFormat="1" ht="15.75" x14ac:dyDescent="0.25">
      <c r="J701" s="24"/>
      <c r="L701" s="46"/>
      <c r="M701" s="24"/>
      <c r="O701" s="46"/>
      <c r="P701" s="47"/>
      <c r="Q701" s="46"/>
      <c r="R701" s="46"/>
      <c r="S701" s="48"/>
      <c r="T701" s="24"/>
      <c r="U701" s="46"/>
      <c r="V701" s="48"/>
      <c r="W701" s="24"/>
      <c r="X701" s="46"/>
      <c r="Y701" s="48"/>
      <c r="Z701" s="46"/>
      <c r="AA701" s="46"/>
      <c r="AB701" s="48"/>
      <c r="AC701" s="48"/>
      <c r="AD701" s="46"/>
    </row>
    <row r="702" spans="10:30" s="192" customFormat="1" ht="15.75" x14ac:dyDescent="0.25">
      <c r="J702" s="24"/>
      <c r="L702" s="46"/>
      <c r="M702" s="24"/>
      <c r="O702" s="46"/>
      <c r="P702" s="47"/>
      <c r="Q702" s="46"/>
      <c r="R702" s="46"/>
      <c r="S702" s="48"/>
      <c r="T702" s="24"/>
      <c r="U702" s="46"/>
      <c r="V702" s="48"/>
      <c r="W702" s="24"/>
      <c r="X702" s="46"/>
      <c r="Y702" s="48"/>
      <c r="Z702" s="46"/>
      <c r="AA702" s="46"/>
      <c r="AB702" s="48"/>
      <c r="AC702" s="48"/>
      <c r="AD702" s="46"/>
    </row>
    <row r="703" spans="10:30" s="192" customFormat="1" ht="15.75" x14ac:dyDescent="0.25">
      <c r="J703" s="24"/>
      <c r="L703" s="46"/>
      <c r="M703" s="24"/>
      <c r="O703" s="46"/>
      <c r="P703" s="47"/>
      <c r="Q703" s="46"/>
      <c r="R703" s="46"/>
      <c r="S703" s="48"/>
      <c r="T703" s="24"/>
      <c r="U703" s="46"/>
      <c r="V703" s="48"/>
      <c r="W703" s="24"/>
      <c r="X703" s="46"/>
      <c r="Y703" s="48"/>
      <c r="Z703" s="46"/>
      <c r="AA703" s="46"/>
      <c r="AB703" s="48"/>
      <c r="AC703" s="48"/>
      <c r="AD703" s="46"/>
    </row>
    <row r="704" spans="10:30" s="192" customFormat="1" ht="15.75" x14ac:dyDescent="0.25">
      <c r="J704" s="24"/>
      <c r="L704" s="46"/>
      <c r="M704" s="24"/>
      <c r="O704" s="46"/>
      <c r="P704" s="47"/>
      <c r="Q704" s="46"/>
      <c r="R704" s="46"/>
      <c r="S704" s="48"/>
      <c r="T704" s="24"/>
      <c r="U704" s="46"/>
      <c r="V704" s="48"/>
      <c r="W704" s="24"/>
      <c r="X704" s="46"/>
      <c r="Y704" s="48"/>
      <c r="Z704" s="46"/>
      <c r="AA704" s="46"/>
      <c r="AB704" s="48"/>
      <c r="AC704" s="48"/>
      <c r="AD704" s="46"/>
    </row>
    <row r="705" spans="10:30" s="192" customFormat="1" ht="15.75" x14ac:dyDescent="0.25">
      <c r="J705" s="24"/>
      <c r="L705" s="46"/>
      <c r="M705" s="24"/>
      <c r="O705" s="46"/>
      <c r="P705" s="47"/>
      <c r="Q705" s="46"/>
      <c r="R705" s="46"/>
      <c r="S705" s="48"/>
      <c r="T705" s="24"/>
      <c r="U705" s="46"/>
      <c r="V705" s="48"/>
      <c r="W705" s="24"/>
      <c r="X705" s="46"/>
      <c r="Y705" s="48"/>
      <c r="Z705" s="46"/>
      <c r="AA705" s="46"/>
      <c r="AB705" s="48"/>
      <c r="AC705" s="48"/>
      <c r="AD705" s="46"/>
    </row>
    <row r="706" spans="10:30" s="192" customFormat="1" ht="15.75" x14ac:dyDescent="0.25">
      <c r="J706" s="24"/>
      <c r="L706" s="46"/>
      <c r="M706" s="24"/>
      <c r="O706" s="46"/>
      <c r="P706" s="47"/>
      <c r="Q706" s="46"/>
      <c r="R706" s="46"/>
      <c r="S706" s="48"/>
      <c r="T706" s="24"/>
      <c r="U706" s="46"/>
      <c r="V706" s="48"/>
      <c r="W706" s="24"/>
      <c r="X706" s="46"/>
      <c r="Y706" s="48"/>
      <c r="Z706" s="46"/>
      <c r="AA706" s="46"/>
      <c r="AB706" s="48"/>
      <c r="AC706" s="48"/>
      <c r="AD706" s="46"/>
    </row>
    <row r="707" spans="10:30" s="192" customFormat="1" ht="15.75" x14ac:dyDescent="0.25">
      <c r="J707" s="24"/>
      <c r="L707" s="46"/>
      <c r="M707" s="24"/>
      <c r="O707" s="46"/>
      <c r="P707" s="47"/>
      <c r="Q707" s="46"/>
      <c r="R707" s="46"/>
      <c r="S707" s="48"/>
      <c r="T707" s="24"/>
      <c r="U707" s="46"/>
      <c r="V707" s="48"/>
      <c r="W707" s="24"/>
      <c r="X707" s="46"/>
      <c r="Y707" s="48"/>
      <c r="Z707" s="46"/>
      <c r="AA707" s="46"/>
      <c r="AB707" s="48"/>
      <c r="AC707" s="48"/>
      <c r="AD707" s="46"/>
    </row>
    <row r="708" spans="10:30" s="192" customFormat="1" ht="15.75" x14ac:dyDescent="0.25">
      <c r="J708" s="24"/>
      <c r="L708" s="46"/>
      <c r="M708" s="24"/>
      <c r="O708" s="46"/>
      <c r="P708" s="47"/>
      <c r="Q708" s="46"/>
      <c r="R708" s="46"/>
      <c r="S708" s="48"/>
      <c r="T708" s="24"/>
      <c r="U708" s="46"/>
      <c r="V708" s="48"/>
      <c r="W708" s="24"/>
      <c r="X708" s="46"/>
      <c r="Y708" s="48"/>
      <c r="Z708" s="46"/>
      <c r="AA708" s="46"/>
      <c r="AB708" s="48"/>
      <c r="AC708" s="48"/>
      <c r="AD708" s="46"/>
    </row>
    <row r="709" spans="10:30" s="192" customFormat="1" ht="15.75" x14ac:dyDescent="0.25">
      <c r="J709" s="24"/>
      <c r="L709" s="46"/>
      <c r="M709" s="24"/>
      <c r="O709" s="46"/>
      <c r="P709" s="47"/>
      <c r="Q709" s="46"/>
      <c r="R709" s="46"/>
      <c r="S709" s="48"/>
      <c r="T709" s="24"/>
      <c r="U709" s="46"/>
      <c r="V709" s="48"/>
      <c r="W709" s="24"/>
      <c r="X709" s="46"/>
      <c r="Y709" s="48"/>
      <c r="Z709" s="46"/>
      <c r="AA709" s="46"/>
      <c r="AB709" s="48"/>
      <c r="AC709" s="48"/>
      <c r="AD709" s="46"/>
    </row>
    <row r="710" spans="10:30" s="192" customFormat="1" ht="15.75" x14ac:dyDescent="0.25">
      <c r="J710" s="24"/>
      <c r="L710" s="46"/>
      <c r="M710" s="24"/>
      <c r="O710" s="46"/>
      <c r="P710" s="47"/>
      <c r="Q710" s="46"/>
      <c r="R710" s="46"/>
      <c r="S710" s="48"/>
      <c r="T710" s="24"/>
      <c r="U710" s="46"/>
      <c r="V710" s="48"/>
      <c r="W710" s="24"/>
      <c r="X710" s="46"/>
      <c r="Y710" s="48"/>
      <c r="Z710" s="46"/>
      <c r="AA710" s="46"/>
      <c r="AB710" s="48"/>
      <c r="AC710" s="48"/>
      <c r="AD710" s="46"/>
    </row>
    <row r="711" spans="10:30" s="192" customFormat="1" ht="15.75" x14ac:dyDescent="0.25">
      <c r="J711" s="24"/>
      <c r="L711" s="46"/>
      <c r="M711" s="24"/>
      <c r="O711" s="46"/>
      <c r="P711" s="47"/>
      <c r="Q711" s="46"/>
      <c r="R711" s="46"/>
      <c r="S711" s="48"/>
      <c r="T711" s="24"/>
      <c r="U711" s="46"/>
      <c r="V711" s="48"/>
      <c r="W711" s="24"/>
      <c r="X711" s="46"/>
      <c r="Y711" s="48"/>
      <c r="Z711" s="46"/>
      <c r="AA711" s="46"/>
      <c r="AB711" s="48"/>
      <c r="AC711" s="48"/>
      <c r="AD711" s="46"/>
    </row>
    <row r="712" spans="10:30" s="192" customFormat="1" ht="15.75" x14ac:dyDescent="0.25">
      <c r="J712" s="24"/>
      <c r="L712" s="46"/>
      <c r="M712" s="24"/>
      <c r="O712" s="46"/>
      <c r="P712" s="47"/>
      <c r="Q712" s="46"/>
      <c r="R712" s="46"/>
      <c r="S712" s="48"/>
      <c r="T712" s="24"/>
      <c r="U712" s="46"/>
      <c r="V712" s="48"/>
      <c r="W712" s="24"/>
      <c r="X712" s="46"/>
      <c r="Y712" s="48"/>
      <c r="Z712" s="46"/>
      <c r="AA712" s="46"/>
      <c r="AB712" s="48"/>
      <c r="AC712" s="48"/>
      <c r="AD712" s="46"/>
    </row>
    <row r="713" spans="10:30" s="192" customFormat="1" ht="15.75" x14ac:dyDescent="0.25">
      <c r="J713" s="24"/>
      <c r="L713" s="46"/>
      <c r="M713" s="24"/>
      <c r="O713" s="46"/>
      <c r="P713" s="47"/>
      <c r="Q713" s="46"/>
      <c r="R713" s="46"/>
      <c r="S713" s="48"/>
      <c r="T713" s="24"/>
      <c r="U713" s="46"/>
      <c r="V713" s="48"/>
      <c r="W713" s="24"/>
      <c r="X713" s="46"/>
      <c r="Y713" s="48"/>
      <c r="Z713" s="46"/>
      <c r="AA713" s="46"/>
      <c r="AB713" s="48"/>
      <c r="AC713" s="48"/>
      <c r="AD713" s="46"/>
    </row>
    <row r="714" spans="10:30" s="192" customFormat="1" ht="15.75" x14ac:dyDescent="0.25">
      <c r="J714" s="24"/>
      <c r="L714" s="46"/>
      <c r="M714" s="24"/>
      <c r="O714" s="46"/>
      <c r="P714" s="47"/>
      <c r="Q714" s="46"/>
      <c r="R714" s="46"/>
      <c r="S714" s="48"/>
      <c r="T714" s="24"/>
      <c r="U714" s="46"/>
      <c r="V714" s="48"/>
      <c r="W714" s="24"/>
      <c r="X714" s="46"/>
      <c r="Y714" s="48"/>
      <c r="Z714" s="46"/>
      <c r="AA714" s="46"/>
      <c r="AB714" s="48"/>
      <c r="AC714" s="48"/>
      <c r="AD714" s="46"/>
    </row>
    <row r="715" spans="10:30" s="192" customFormat="1" ht="15.75" x14ac:dyDescent="0.25">
      <c r="J715" s="24"/>
      <c r="L715" s="46"/>
      <c r="M715" s="24"/>
      <c r="O715" s="46"/>
      <c r="P715" s="47"/>
      <c r="Q715" s="46"/>
      <c r="R715" s="46"/>
      <c r="S715" s="48"/>
      <c r="T715" s="24"/>
      <c r="U715" s="46"/>
      <c r="V715" s="48"/>
      <c r="W715" s="24"/>
      <c r="X715" s="46"/>
      <c r="Y715" s="48"/>
      <c r="Z715" s="46"/>
      <c r="AA715" s="46"/>
      <c r="AB715" s="48"/>
      <c r="AC715" s="48"/>
      <c r="AD715" s="46"/>
    </row>
    <row r="716" spans="10:30" s="192" customFormat="1" ht="15.75" x14ac:dyDescent="0.25">
      <c r="J716" s="24"/>
      <c r="L716" s="46"/>
      <c r="M716" s="24"/>
      <c r="O716" s="46"/>
      <c r="P716" s="47"/>
      <c r="Q716" s="46"/>
      <c r="R716" s="46"/>
      <c r="S716" s="48"/>
      <c r="T716" s="24"/>
      <c r="U716" s="46"/>
      <c r="V716" s="48"/>
      <c r="W716" s="24"/>
      <c r="X716" s="46"/>
      <c r="Y716" s="48"/>
      <c r="Z716" s="46"/>
      <c r="AA716" s="46"/>
      <c r="AB716" s="48"/>
      <c r="AC716" s="48"/>
      <c r="AD716" s="46"/>
    </row>
    <row r="717" spans="10:30" s="192" customFormat="1" ht="15.75" x14ac:dyDescent="0.25">
      <c r="J717" s="24"/>
      <c r="L717" s="46"/>
      <c r="M717" s="24"/>
      <c r="O717" s="46"/>
      <c r="P717" s="47"/>
      <c r="Q717" s="46"/>
      <c r="R717" s="46"/>
      <c r="S717" s="48"/>
      <c r="T717" s="24"/>
      <c r="U717" s="46"/>
      <c r="V717" s="48"/>
      <c r="W717" s="24"/>
      <c r="X717" s="46"/>
      <c r="Y717" s="48"/>
      <c r="Z717" s="46"/>
      <c r="AA717" s="46"/>
      <c r="AB717" s="48"/>
      <c r="AC717" s="48"/>
      <c r="AD717" s="46"/>
    </row>
    <row r="718" spans="10:30" s="192" customFormat="1" ht="15.75" x14ac:dyDescent="0.25">
      <c r="J718" s="24"/>
      <c r="L718" s="46"/>
      <c r="M718" s="24"/>
      <c r="O718" s="46"/>
      <c r="P718" s="47"/>
      <c r="Q718" s="46"/>
      <c r="R718" s="46"/>
      <c r="S718" s="48"/>
      <c r="T718" s="24"/>
      <c r="U718" s="46"/>
      <c r="V718" s="48"/>
      <c r="W718" s="24"/>
      <c r="X718" s="46"/>
      <c r="Y718" s="48"/>
      <c r="Z718" s="46"/>
      <c r="AA718" s="46"/>
      <c r="AB718" s="48"/>
      <c r="AC718" s="48"/>
      <c r="AD718" s="46"/>
    </row>
    <row r="719" spans="10:30" s="192" customFormat="1" ht="15.75" x14ac:dyDescent="0.25">
      <c r="J719" s="24"/>
      <c r="L719" s="46"/>
      <c r="M719" s="24"/>
      <c r="O719" s="46"/>
      <c r="P719" s="47"/>
      <c r="Q719" s="46"/>
      <c r="R719" s="46"/>
      <c r="S719" s="48"/>
      <c r="T719" s="24"/>
      <c r="U719" s="46"/>
      <c r="V719" s="48"/>
      <c r="W719" s="24"/>
      <c r="X719" s="46"/>
      <c r="Y719" s="48"/>
      <c r="Z719" s="46"/>
      <c r="AA719" s="46"/>
      <c r="AB719" s="48"/>
      <c r="AC719" s="48"/>
      <c r="AD719" s="46"/>
    </row>
    <row r="720" spans="10:30" s="192" customFormat="1" ht="15.75" x14ac:dyDescent="0.25">
      <c r="J720" s="24"/>
      <c r="L720" s="46"/>
      <c r="M720" s="24"/>
      <c r="O720" s="46"/>
      <c r="P720" s="47"/>
      <c r="Q720" s="46"/>
      <c r="R720" s="46"/>
      <c r="S720" s="48"/>
      <c r="T720" s="24"/>
      <c r="U720" s="46"/>
      <c r="V720" s="48"/>
      <c r="W720" s="24"/>
      <c r="X720" s="46"/>
      <c r="Y720" s="48"/>
      <c r="Z720" s="46"/>
      <c r="AA720" s="46"/>
      <c r="AB720" s="48"/>
      <c r="AC720" s="48"/>
      <c r="AD720" s="46"/>
    </row>
    <row r="721" spans="10:30" s="192" customFormat="1" ht="15.75" x14ac:dyDescent="0.25">
      <c r="J721" s="24"/>
      <c r="L721" s="46"/>
      <c r="M721" s="24"/>
      <c r="O721" s="46"/>
      <c r="P721" s="47"/>
      <c r="Q721" s="46"/>
      <c r="R721" s="46"/>
      <c r="S721" s="48"/>
      <c r="T721" s="24"/>
      <c r="U721" s="46"/>
      <c r="V721" s="48"/>
      <c r="W721" s="24"/>
      <c r="X721" s="46"/>
      <c r="Y721" s="48"/>
      <c r="Z721" s="46"/>
      <c r="AA721" s="46"/>
      <c r="AB721" s="48"/>
      <c r="AC721" s="48"/>
      <c r="AD721" s="46"/>
    </row>
    <row r="722" spans="10:30" s="192" customFormat="1" ht="15.75" x14ac:dyDescent="0.25">
      <c r="J722" s="24"/>
      <c r="L722" s="46"/>
      <c r="M722" s="24"/>
      <c r="O722" s="46"/>
      <c r="P722" s="47"/>
      <c r="Q722" s="46"/>
      <c r="R722" s="46"/>
      <c r="S722" s="48"/>
      <c r="T722" s="24"/>
      <c r="U722" s="46"/>
      <c r="V722" s="48"/>
      <c r="W722" s="24"/>
      <c r="X722" s="46"/>
      <c r="Y722" s="48"/>
      <c r="Z722" s="46"/>
      <c r="AA722" s="46"/>
      <c r="AB722" s="48"/>
      <c r="AC722" s="48"/>
      <c r="AD722" s="46"/>
    </row>
    <row r="723" spans="10:30" s="192" customFormat="1" ht="15.75" x14ac:dyDescent="0.25">
      <c r="J723" s="24"/>
      <c r="L723" s="46"/>
      <c r="M723" s="24"/>
      <c r="O723" s="46"/>
      <c r="P723" s="47"/>
      <c r="Q723" s="46"/>
      <c r="R723" s="46"/>
      <c r="S723" s="48"/>
      <c r="T723" s="24"/>
      <c r="U723" s="46"/>
      <c r="V723" s="48"/>
      <c r="W723" s="24"/>
      <c r="X723" s="46"/>
      <c r="Y723" s="48"/>
      <c r="Z723" s="46"/>
      <c r="AA723" s="46"/>
      <c r="AB723" s="48"/>
      <c r="AC723" s="48"/>
      <c r="AD723" s="46"/>
    </row>
    <row r="724" spans="10:30" s="192" customFormat="1" ht="15.75" x14ac:dyDescent="0.25">
      <c r="J724" s="24"/>
      <c r="L724" s="46"/>
      <c r="M724" s="24"/>
      <c r="O724" s="46"/>
      <c r="P724" s="47"/>
      <c r="Q724" s="46"/>
      <c r="R724" s="46"/>
      <c r="S724" s="48"/>
      <c r="T724" s="24"/>
      <c r="U724" s="46"/>
      <c r="V724" s="48"/>
      <c r="W724" s="24"/>
      <c r="X724" s="46"/>
      <c r="Y724" s="48"/>
      <c r="Z724" s="46"/>
      <c r="AA724" s="46"/>
      <c r="AB724" s="48"/>
      <c r="AC724" s="48"/>
      <c r="AD724" s="46"/>
    </row>
    <row r="725" spans="10:30" s="192" customFormat="1" ht="15.75" x14ac:dyDescent="0.25">
      <c r="J725" s="24"/>
      <c r="L725" s="46"/>
      <c r="M725" s="24"/>
      <c r="O725" s="46"/>
      <c r="P725" s="47"/>
      <c r="Q725" s="46"/>
      <c r="R725" s="46"/>
      <c r="S725" s="48"/>
      <c r="T725" s="24"/>
      <c r="U725" s="46"/>
      <c r="V725" s="48"/>
      <c r="W725" s="24"/>
      <c r="X725" s="46"/>
      <c r="Y725" s="48"/>
      <c r="Z725" s="46"/>
      <c r="AA725" s="46"/>
      <c r="AB725" s="48"/>
      <c r="AC725" s="48"/>
      <c r="AD725" s="46"/>
    </row>
    <row r="726" spans="10:30" s="192" customFormat="1" ht="15.75" x14ac:dyDescent="0.25">
      <c r="J726" s="24"/>
      <c r="L726" s="46"/>
      <c r="M726" s="24"/>
      <c r="O726" s="46"/>
      <c r="P726" s="47"/>
      <c r="Q726" s="46"/>
      <c r="R726" s="46"/>
      <c r="S726" s="48"/>
      <c r="T726" s="24"/>
      <c r="U726" s="46"/>
      <c r="V726" s="48"/>
      <c r="W726" s="24"/>
      <c r="X726" s="46"/>
      <c r="Y726" s="48"/>
      <c r="Z726" s="46"/>
      <c r="AA726" s="46"/>
      <c r="AB726" s="48"/>
      <c r="AC726" s="48"/>
      <c r="AD726" s="46"/>
    </row>
    <row r="727" spans="10:30" s="192" customFormat="1" ht="15.75" x14ac:dyDescent="0.25">
      <c r="J727" s="24"/>
      <c r="L727" s="46"/>
      <c r="M727" s="24"/>
      <c r="O727" s="46"/>
      <c r="P727" s="47"/>
      <c r="Q727" s="46"/>
      <c r="R727" s="46"/>
      <c r="S727" s="48"/>
      <c r="T727" s="24"/>
      <c r="U727" s="46"/>
      <c r="V727" s="48"/>
      <c r="W727" s="24"/>
      <c r="X727" s="46"/>
      <c r="Y727" s="48"/>
      <c r="Z727" s="46"/>
      <c r="AA727" s="46"/>
      <c r="AB727" s="48"/>
      <c r="AC727" s="48"/>
      <c r="AD727" s="46"/>
    </row>
    <row r="728" spans="10:30" s="192" customFormat="1" ht="15.75" x14ac:dyDescent="0.25">
      <c r="J728" s="24"/>
      <c r="L728" s="46"/>
      <c r="M728" s="24"/>
      <c r="O728" s="46"/>
      <c r="P728" s="47"/>
      <c r="Q728" s="46"/>
      <c r="R728" s="46"/>
      <c r="S728" s="48"/>
      <c r="T728" s="24"/>
      <c r="U728" s="46"/>
      <c r="V728" s="48"/>
      <c r="W728" s="24"/>
      <c r="X728" s="46"/>
      <c r="Y728" s="48"/>
      <c r="Z728" s="46"/>
      <c r="AA728" s="46"/>
      <c r="AB728" s="48"/>
      <c r="AC728" s="48"/>
      <c r="AD728" s="46"/>
    </row>
    <row r="729" spans="10:30" s="192" customFormat="1" ht="15.75" x14ac:dyDescent="0.25">
      <c r="J729" s="24"/>
      <c r="L729" s="46"/>
      <c r="M729" s="24"/>
      <c r="O729" s="46"/>
      <c r="P729" s="47"/>
      <c r="Q729" s="46"/>
      <c r="R729" s="46"/>
      <c r="S729" s="48"/>
      <c r="T729" s="24"/>
      <c r="U729" s="46"/>
      <c r="V729" s="48"/>
      <c r="W729" s="24"/>
      <c r="X729" s="46"/>
      <c r="Y729" s="48"/>
      <c r="Z729" s="46"/>
      <c r="AA729" s="46"/>
      <c r="AB729" s="48"/>
      <c r="AC729" s="48"/>
      <c r="AD729" s="46"/>
    </row>
    <row r="730" spans="10:30" s="192" customFormat="1" ht="15.75" x14ac:dyDescent="0.25">
      <c r="J730" s="24"/>
      <c r="L730" s="46"/>
      <c r="M730" s="24"/>
      <c r="O730" s="46"/>
      <c r="P730" s="47"/>
      <c r="Q730" s="46"/>
      <c r="R730" s="46"/>
      <c r="S730" s="48"/>
      <c r="T730" s="24"/>
      <c r="U730" s="46"/>
      <c r="V730" s="48"/>
      <c r="W730" s="24"/>
      <c r="X730" s="46"/>
      <c r="Y730" s="48"/>
      <c r="Z730" s="46"/>
      <c r="AA730" s="46"/>
      <c r="AB730" s="48"/>
      <c r="AC730" s="48"/>
      <c r="AD730" s="46"/>
    </row>
    <row r="731" spans="10:30" s="192" customFormat="1" ht="15.75" x14ac:dyDescent="0.25">
      <c r="J731" s="24"/>
      <c r="L731" s="46"/>
      <c r="M731" s="24"/>
      <c r="O731" s="46"/>
      <c r="P731" s="47"/>
      <c r="Q731" s="46"/>
      <c r="R731" s="46"/>
      <c r="S731" s="48"/>
      <c r="T731" s="24"/>
      <c r="U731" s="46"/>
      <c r="V731" s="48"/>
      <c r="W731" s="24"/>
      <c r="X731" s="46"/>
      <c r="Y731" s="48"/>
      <c r="Z731" s="46"/>
      <c r="AA731" s="46"/>
      <c r="AB731" s="48"/>
      <c r="AC731" s="48"/>
      <c r="AD731" s="46"/>
    </row>
    <row r="732" spans="10:30" s="192" customFormat="1" ht="15.75" x14ac:dyDescent="0.25">
      <c r="J732" s="24"/>
      <c r="L732" s="46"/>
      <c r="M732" s="24"/>
      <c r="O732" s="46"/>
      <c r="P732" s="47"/>
      <c r="Q732" s="46"/>
      <c r="R732" s="46"/>
      <c r="S732" s="48"/>
      <c r="T732" s="24"/>
      <c r="U732" s="46"/>
      <c r="V732" s="48"/>
      <c r="W732" s="24"/>
      <c r="X732" s="46"/>
      <c r="Y732" s="48"/>
      <c r="Z732" s="46"/>
      <c r="AA732" s="46"/>
      <c r="AB732" s="48"/>
      <c r="AC732" s="48"/>
      <c r="AD732" s="46"/>
    </row>
    <row r="733" spans="10:30" s="192" customFormat="1" ht="15.75" x14ac:dyDescent="0.25">
      <c r="J733" s="24"/>
      <c r="L733" s="46"/>
      <c r="M733" s="24"/>
      <c r="O733" s="46"/>
      <c r="P733" s="47"/>
      <c r="Q733" s="46"/>
      <c r="R733" s="46"/>
      <c r="S733" s="48"/>
      <c r="T733" s="24"/>
      <c r="U733" s="46"/>
      <c r="V733" s="48"/>
      <c r="W733" s="24"/>
      <c r="X733" s="46"/>
      <c r="Y733" s="48"/>
      <c r="Z733" s="46"/>
      <c r="AA733" s="46"/>
      <c r="AB733" s="48"/>
      <c r="AC733" s="48"/>
      <c r="AD733" s="46"/>
    </row>
    <row r="734" spans="10:30" s="192" customFormat="1" ht="15.75" x14ac:dyDescent="0.25">
      <c r="J734" s="24"/>
      <c r="L734" s="46"/>
      <c r="M734" s="24"/>
      <c r="O734" s="46"/>
      <c r="P734" s="47"/>
      <c r="Q734" s="46"/>
      <c r="R734" s="46"/>
      <c r="S734" s="48"/>
      <c r="T734" s="24"/>
      <c r="U734" s="46"/>
      <c r="V734" s="48"/>
      <c r="W734" s="24"/>
      <c r="X734" s="46"/>
      <c r="Y734" s="48"/>
      <c r="Z734" s="46"/>
      <c r="AA734" s="46"/>
      <c r="AB734" s="48"/>
      <c r="AC734" s="48"/>
      <c r="AD734" s="46"/>
    </row>
    <row r="735" spans="10:30" s="192" customFormat="1" ht="15.75" x14ac:dyDescent="0.25">
      <c r="J735" s="24"/>
      <c r="L735" s="46"/>
      <c r="M735" s="24"/>
      <c r="O735" s="46"/>
      <c r="P735" s="47"/>
      <c r="Q735" s="46"/>
      <c r="R735" s="46"/>
      <c r="S735" s="48"/>
      <c r="T735" s="24"/>
      <c r="U735" s="46"/>
      <c r="V735" s="48"/>
      <c r="W735" s="24"/>
      <c r="X735" s="46"/>
      <c r="Y735" s="48"/>
      <c r="Z735" s="46"/>
      <c r="AA735" s="46"/>
      <c r="AB735" s="48"/>
      <c r="AC735" s="48"/>
      <c r="AD735" s="46"/>
    </row>
    <row r="736" spans="10:30" s="192" customFormat="1" ht="15.75" x14ac:dyDescent="0.25">
      <c r="J736" s="24"/>
      <c r="L736" s="46"/>
      <c r="M736" s="24"/>
      <c r="O736" s="46"/>
      <c r="P736" s="47"/>
      <c r="Q736" s="46"/>
      <c r="R736" s="46"/>
      <c r="S736" s="48"/>
      <c r="T736" s="24"/>
      <c r="U736" s="46"/>
      <c r="V736" s="48"/>
      <c r="W736" s="24"/>
      <c r="X736" s="46"/>
      <c r="Y736" s="48"/>
      <c r="Z736" s="46"/>
      <c r="AA736" s="46"/>
      <c r="AB736" s="48"/>
      <c r="AC736" s="48"/>
      <c r="AD736" s="46"/>
    </row>
    <row r="737" spans="10:30" s="192" customFormat="1" ht="15.75" x14ac:dyDescent="0.25">
      <c r="J737" s="24"/>
      <c r="L737" s="46"/>
      <c r="M737" s="24"/>
      <c r="O737" s="46"/>
      <c r="P737" s="47"/>
      <c r="Q737" s="46"/>
      <c r="R737" s="46"/>
      <c r="S737" s="48"/>
      <c r="T737" s="24"/>
      <c r="U737" s="46"/>
      <c r="V737" s="48"/>
      <c r="W737" s="24"/>
      <c r="X737" s="46"/>
      <c r="Y737" s="48"/>
      <c r="Z737" s="46"/>
      <c r="AA737" s="46"/>
      <c r="AB737" s="48"/>
      <c r="AC737" s="48"/>
      <c r="AD737" s="46"/>
    </row>
    <row r="738" spans="10:30" s="192" customFormat="1" ht="15.75" x14ac:dyDescent="0.25">
      <c r="J738" s="24"/>
      <c r="L738" s="46"/>
      <c r="M738" s="24"/>
      <c r="O738" s="46"/>
      <c r="P738" s="47"/>
      <c r="Q738" s="46"/>
      <c r="R738" s="46"/>
      <c r="S738" s="48"/>
      <c r="T738" s="24"/>
      <c r="U738" s="46"/>
      <c r="V738" s="48"/>
      <c r="W738" s="24"/>
      <c r="X738" s="46"/>
      <c r="Y738" s="48"/>
      <c r="Z738" s="46"/>
      <c r="AA738" s="46"/>
      <c r="AB738" s="48"/>
      <c r="AC738" s="48"/>
      <c r="AD738" s="46"/>
    </row>
    <row r="739" spans="10:30" s="192" customFormat="1" ht="15.75" x14ac:dyDescent="0.25">
      <c r="J739" s="24"/>
      <c r="L739" s="46"/>
      <c r="M739" s="24"/>
      <c r="O739" s="46"/>
      <c r="P739" s="47"/>
      <c r="Q739" s="46"/>
      <c r="R739" s="46"/>
      <c r="S739" s="48"/>
      <c r="T739" s="24"/>
      <c r="U739" s="46"/>
      <c r="V739" s="48"/>
      <c r="W739" s="24"/>
      <c r="X739" s="46"/>
      <c r="Y739" s="48"/>
      <c r="Z739" s="46"/>
      <c r="AA739" s="46"/>
      <c r="AB739" s="48"/>
      <c r="AC739" s="48"/>
      <c r="AD739" s="46"/>
    </row>
    <row r="740" spans="10:30" s="192" customFormat="1" ht="15.75" x14ac:dyDescent="0.25">
      <c r="J740" s="24"/>
      <c r="L740" s="46"/>
      <c r="M740" s="24"/>
      <c r="O740" s="46"/>
      <c r="P740" s="47"/>
      <c r="Q740" s="46"/>
      <c r="R740" s="46"/>
      <c r="S740" s="48"/>
      <c r="T740" s="24"/>
      <c r="U740" s="46"/>
      <c r="V740" s="48"/>
      <c r="W740" s="24"/>
      <c r="X740" s="46"/>
      <c r="Y740" s="48"/>
      <c r="Z740" s="46"/>
      <c r="AA740" s="46"/>
      <c r="AB740" s="48"/>
      <c r="AC740" s="48"/>
      <c r="AD740" s="46"/>
    </row>
  </sheetData>
  <mergeCells count="172">
    <mergeCell ref="B10:C10"/>
    <mergeCell ref="C2:K2"/>
    <mergeCell ref="C3:K3"/>
    <mergeCell ref="C4:K4"/>
    <mergeCell ref="B5:K5"/>
    <mergeCell ref="D7:E7"/>
    <mergeCell ref="C21:E21"/>
    <mergeCell ref="C11:J11"/>
    <mergeCell ref="C14:L14"/>
    <mergeCell ref="M14:S14"/>
    <mergeCell ref="G15:I15"/>
    <mergeCell ref="J15:L15"/>
    <mergeCell ref="N15:P15"/>
    <mergeCell ref="R15:S15"/>
    <mergeCell ref="C17:E17"/>
    <mergeCell ref="C18:E18"/>
    <mergeCell ref="C19:E19"/>
    <mergeCell ref="C20:E20"/>
    <mergeCell ref="C15:E16"/>
    <mergeCell ref="C22:E22"/>
    <mergeCell ref="C27:E27"/>
    <mergeCell ref="C33:F33"/>
    <mergeCell ref="C34:D34"/>
    <mergeCell ref="C35:D35"/>
    <mergeCell ref="C37:J37"/>
    <mergeCell ref="C38:H38"/>
    <mergeCell ref="C40:G40"/>
    <mergeCell ref="D41:F41"/>
    <mergeCell ref="L42:N42"/>
    <mergeCell ref="C241:J241"/>
    <mergeCell ref="D44:F44"/>
    <mergeCell ref="Q45:T45"/>
    <mergeCell ref="C50:H50"/>
    <mergeCell ref="H52:K52"/>
    <mergeCell ref="C61:H61"/>
    <mergeCell ref="C63:E63"/>
    <mergeCell ref="C65:E65"/>
    <mergeCell ref="C93:H93"/>
    <mergeCell ref="C95:D95"/>
    <mergeCell ref="C97:D97"/>
    <mergeCell ref="E97:G97"/>
    <mergeCell ref="D43:F43"/>
    <mergeCell ref="C99:C101"/>
    <mergeCell ref="C102:C106"/>
    <mergeCell ref="D42:F42"/>
    <mergeCell ref="D102:D106"/>
    <mergeCell ref="D99:D101"/>
    <mergeCell ref="C107:C112"/>
    <mergeCell ref="C113:C116"/>
    <mergeCell ref="C117:C122"/>
    <mergeCell ref="D107:D112"/>
    <mergeCell ref="D113:D116"/>
    <mergeCell ref="I262:M262"/>
    <mergeCell ref="C270:H270"/>
    <mergeCell ref="D272:E272"/>
    <mergeCell ref="C273:C274"/>
    <mergeCell ref="D273:D274"/>
    <mergeCell ref="E273:E274"/>
    <mergeCell ref="C259:E259"/>
    <mergeCell ref="D247:F247"/>
    <mergeCell ref="G247:H247"/>
    <mergeCell ref="D248:F248"/>
    <mergeCell ref="G248:H248"/>
    <mergeCell ref="C252:E253"/>
    <mergeCell ref="F252:F253"/>
    <mergeCell ref="G252:I252"/>
    <mergeCell ref="C254:E254"/>
    <mergeCell ref="C255:E255"/>
    <mergeCell ref="C256:E256"/>
    <mergeCell ref="C257:E257"/>
    <mergeCell ref="C258:E258"/>
    <mergeCell ref="F465:I465"/>
    <mergeCell ref="C472:D472"/>
    <mergeCell ref="B474:F474"/>
    <mergeCell ref="B475:B477"/>
    <mergeCell ref="C475:D475"/>
    <mergeCell ref="C476:D476"/>
    <mergeCell ref="C477:D477"/>
    <mergeCell ref="C458:J458"/>
    <mergeCell ref="C276:H276"/>
    <mergeCell ref="C284:J284"/>
    <mergeCell ref="C286:C287"/>
    <mergeCell ref="H287:K287"/>
    <mergeCell ref="C288:C309"/>
    <mergeCell ref="C312:J312"/>
    <mergeCell ref="C314:D314"/>
    <mergeCell ref="E314:G314"/>
    <mergeCell ref="I314:L314"/>
    <mergeCell ref="B457:C457"/>
    <mergeCell ref="D457:E457"/>
    <mergeCell ref="D286:D287"/>
    <mergeCell ref="E286:E287"/>
    <mergeCell ref="F286:F287"/>
    <mergeCell ref="C442:C444"/>
    <mergeCell ref="D433:D437"/>
    <mergeCell ref="D117:D122"/>
    <mergeCell ref="B478:B481"/>
    <mergeCell ref="C478:C479"/>
    <mergeCell ref="C480:C481"/>
    <mergeCell ref="C262:G262"/>
    <mergeCell ref="C242:H242"/>
    <mergeCell ref="C244:F244"/>
    <mergeCell ref="G244:H245"/>
    <mergeCell ref="D245:F245"/>
    <mergeCell ref="D246:F246"/>
    <mergeCell ref="G246:H246"/>
    <mergeCell ref="D151:D158"/>
    <mergeCell ref="D144:D150"/>
    <mergeCell ref="C171:C180"/>
    <mergeCell ref="D171:D180"/>
    <mergeCell ref="C123:C127"/>
    <mergeCell ref="C128:C135"/>
    <mergeCell ref="C136:C143"/>
    <mergeCell ref="C144:C150"/>
    <mergeCell ref="C151:C158"/>
    <mergeCell ref="D442:D444"/>
    <mergeCell ref="C438:C441"/>
    <mergeCell ref="D438:D441"/>
    <mergeCell ref="C433:C437"/>
    <mergeCell ref="C225:C227"/>
    <mergeCell ref="D221:D224"/>
    <mergeCell ref="D225:D227"/>
    <mergeCell ref="D123:D127"/>
    <mergeCell ref="D128:D135"/>
    <mergeCell ref="D136:D143"/>
    <mergeCell ref="C208:C215"/>
    <mergeCell ref="D208:D215"/>
    <mergeCell ref="C216:C220"/>
    <mergeCell ref="D216:D220"/>
    <mergeCell ref="C221:C224"/>
    <mergeCell ref="C181:C188"/>
    <mergeCell ref="D181:D188"/>
    <mergeCell ref="C189:C196"/>
    <mergeCell ref="D189:D196"/>
    <mergeCell ref="C197:C207"/>
    <mergeCell ref="D197:D207"/>
    <mergeCell ref="C159:C170"/>
    <mergeCell ref="D159:D170"/>
    <mergeCell ref="C376:C387"/>
    <mergeCell ref="D376:D387"/>
    <mergeCell ref="C425:C432"/>
    <mergeCell ref="D425:D432"/>
    <mergeCell ref="C414:C424"/>
    <mergeCell ref="D414:D424"/>
    <mergeCell ref="C398:C405"/>
    <mergeCell ref="D398:D405"/>
    <mergeCell ref="D406:D413"/>
    <mergeCell ref="C406:C413"/>
    <mergeCell ref="B505:E526"/>
    <mergeCell ref="D319:D323"/>
    <mergeCell ref="C319:C323"/>
    <mergeCell ref="C316:C318"/>
    <mergeCell ref="D316:D318"/>
    <mergeCell ref="B460:G460"/>
    <mergeCell ref="C340:C344"/>
    <mergeCell ref="D340:D344"/>
    <mergeCell ref="D345:D352"/>
    <mergeCell ref="C345:C352"/>
    <mergeCell ref="C324:C329"/>
    <mergeCell ref="C330:C333"/>
    <mergeCell ref="C334:C339"/>
    <mergeCell ref="D330:D333"/>
    <mergeCell ref="D334:D339"/>
    <mergeCell ref="D324:D329"/>
    <mergeCell ref="C361:C367"/>
    <mergeCell ref="D361:D367"/>
    <mergeCell ref="D368:D375"/>
    <mergeCell ref="C353:C360"/>
    <mergeCell ref="D353:D360"/>
    <mergeCell ref="C388:C397"/>
    <mergeCell ref="D388:D397"/>
    <mergeCell ref="C368:C375"/>
  </mergeCells>
  <conditionalFormatting sqref="I31:I36">
    <cfRule type="iconSet" priority="43">
      <iconSet>
        <cfvo type="percent" val="0"/>
        <cfvo type="num" val="0.59989999999999999"/>
        <cfvo type="num" val="0.85"/>
      </iconSet>
    </cfRule>
  </conditionalFormatting>
  <conditionalFormatting sqref="J288:J294">
    <cfRule type="colorScale" priority="42">
      <colorScale>
        <cfvo type="percent" val="30"/>
        <cfvo type="percent" val="60"/>
        <cfvo type="percent" val="85"/>
        <color rgb="FFFF0000"/>
        <color rgb="FFFFEB84"/>
        <color rgb="FF00B050"/>
      </colorScale>
    </cfRule>
  </conditionalFormatting>
  <conditionalFormatting sqref="Q27:T27">
    <cfRule type="iconSet" priority="41">
      <iconSet>
        <cfvo type="percent" val="0"/>
        <cfvo type="num" val="0.59989999999999999"/>
        <cfvo type="num" val="0.85"/>
      </iconSet>
    </cfRule>
  </conditionalFormatting>
  <conditionalFormatting sqref="D273">
    <cfRule type="iconSet" priority="40">
      <iconSet>
        <cfvo type="percent" val="0"/>
        <cfvo type="num" val="0.59989999999999999"/>
        <cfvo type="num" val="0.85"/>
      </iconSet>
    </cfRule>
  </conditionalFormatting>
  <conditionalFormatting sqref="F23">
    <cfRule type="iconSet" priority="39">
      <iconSet>
        <cfvo type="percent" val="0"/>
        <cfvo type="num" val="0.59989999999999999"/>
        <cfvo type="num" val="0.85"/>
      </iconSet>
    </cfRule>
  </conditionalFormatting>
  <conditionalFormatting sqref="E34">
    <cfRule type="iconSet" priority="38">
      <iconSet>
        <cfvo type="percent" val="0"/>
        <cfvo type="num" val="0.59989999999999999"/>
        <cfvo type="num" val="0.85"/>
      </iconSet>
    </cfRule>
  </conditionalFormatting>
  <conditionalFormatting sqref="E35">
    <cfRule type="iconSet" priority="37">
      <iconSet>
        <cfvo type="percent" val="0"/>
        <cfvo type="num" val="0.59989999999999999"/>
        <cfvo type="num" val="0.85"/>
      </iconSet>
    </cfRule>
  </conditionalFormatting>
  <conditionalFormatting sqref="E288">
    <cfRule type="iconSet" priority="44">
      <iconSet>
        <cfvo type="percent" val="0"/>
        <cfvo type="num" val="0.59989999999999999"/>
        <cfvo type="num" val="0.85"/>
      </iconSet>
    </cfRule>
  </conditionalFormatting>
  <conditionalFormatting sqref="E475">
    <cfRule type="iconSet" priority="35">
      <iconSet>
        <cfvo type="percent" val="0"/>
        <cfvo type="num" val="0.59989999999999999"/>
        <cfvo type="num" val="0.85"/>
      </iconSet>
    </cfRule>
  </conditionalFormatting>
  <conditionalFormatting sqref="F475">
    <cfRule type="iconSet" priority="34">
      <iconSet>
        <cfvo type="percent" val="0"/>
        <cfvo type="num" val="0.59989999999999999"/>
        <cfvo type="num" val="0.85"/>
      </iconSet>
    </cfRule>
  </conditionalFormatting>
  <conditionalFormatting sqref="E476">
    <cfRule type="iconSet" priority="33">
      <iconSet>
        <cfvo type="percent" val="0"/>
        <cfvo type="num" val="0.59989999999999999"/>
        <cfvo type="num" val="0.85"/>
      </iconSet>
    </cfRule>
  </conditionalFormatting>
  <conditionalFormatting sqref="F476">
    <cfRule type="iconSet" priority="32">
      <iconSet>
        <cfvo type="percent" val="0"/>
        <cfvo type="num" val="0.59989999999999999"/>
        <cfvo type="num" val="0.85"/>
      </iconSet>
    </cfRule>
  </conditionalFormatting>
  <conditionalFormatting sqref="E477">
    <cfRule type="iconSet" priority="31">
      <iconSet>
        <cfvo type="percent" val="0"/>
        <cfvo type="num" val="0.59989999999999999"/>
        <cfvo type="num" val="0.85"/>
      </iconSet>
    </cfRule>
  </conditionalFormatting>
  <conditionalFormatting sqref="F477">
    <cfRule type="iconSet" priority="30">
      <iconSet>
        <cfvo type="percent" val="0"/>
        <cfvo type="num" val="0.59989999999999999"/>
        <cfvo type="num" val="0.85"/>
      </iconSet>
    </cfRule>
  </conditionalFormatting>
  <conditionalFormatting sqref="E478:E479">
    <cfRule type="iconSet" priority="29">
      <iconSet>
        <cfvo type="percent" val="0"/>
        <cfvo type="num" val="0.59989999999999999"/>
        <cfvo type="num" val="0.85"/>
      </iconSet>
    </cfRule>
  </conditionalFormatting>
  <conditionalFormatting sqref="G469:G471 G473:G481">
    <cfRule type="iconSet" priority="45">
      <iconSet>
        <cfvo type="percent" val="0"/>
        <cfvo type="num" val="0.59989999999999999"/>
        <cfvo type="num" val="0.85"/>
      </iconSet>
    </cfRule>
  </conditionalFormatting>
  <conditionalFormatting sqref="D461">
    <cfRule type="iconSet" priority="46">
      <iconSet>
        <cfvo type="percent" val="0"/>
        <cfvo type="num" val="0.59989999999999999"/>
        <cfvo type="num" val="0.85"/>
      </iconSet>
    </cfRule>
  </conditionalFormatting>
  <conditionalFormatting sqref="E480">
    <cfRule type="iconSet" priority="27">
      <iconSet>
        <cfvo type="percent" val="0"/>
        <cfvo type="num" val="0.59989999999999999"/>
        <cfvo type="num" val="0.85"/>
      </iconSet>
    </cfRule>
  </conditionalFormatting>
  <conditionalFormatting sqref="E481">
    <cfRule type="iconSet" priority="26">
      <iconSet>
        <cfvo type="percent" val="0"/>
        <cfvo type="num" val="0.59989999999999999"/>
        <cfvo type="num" val="0.85"/>
      </iconSet>
    </cfRule>
  </conditionalFormatting>
  <conditionalFormatting sqref="F481">
    <cfRule type="iconSet" priority="25">
      <iconSet>
        <cfvo type="percent" val="0"/>
        <cfvo type="num" val="0.59989999999999999"/>
        <cfvo type="num" val="0.85"/>
      </iconSet>
    </cfRule>
  </conditionalFormatting>
  <conditionalFormatting sqref="F480">
    <cfRule type="iconSet" priority="24">
      <iconSet>
        <cfvo type="percent" val="0"/>
        <cfvo type="num" val="0.59989999999999999"/>
        <cfvo type="num" val="0.85"/>
      </iconSet>
    </cfRule>
  </conditionalFormatting>
  <conditionalFormatting sqref="F479">
    <cfRule type="iconSet" priority="23">
      <iconSet>
        <cfvo type="percent" val="0"/>
        <cfvo type="num" val="0.59989999999999999"/>
        <cfvo type="num" val="0.85"/>
      </iconSet>
    </cfRule>
  </conditionalFormatting>
  <conditionalFormatting sqref="F478">
    <cfRule type="iconSet" priority="22">
      <iconSet>
        <cfvo type="percent" val="0"/>
        <cfvo type="num" val="0.59989999999999999"/>
        <cfvo type="num" val="0.85"/>
      </iconSet>
    </cfRule>
  </conditionalFormatting>
  <conditionalFormatting sqref="L13:L16">
    <cfRule type="iconSet" priority="21">
      <iconSet>
        <cfvo type="percent" val="0"/>
        <cfvo type="num" val="0.59989999999999999"/>
        <cfvo type="num" val="0.85"/>
      </iconSet>
    </cfRule>
  </conditionalFormatting>
  <conditionalFormatting sqref="Q13:Q14">
    <cfRule type="iconSet" priority="19">
      <iconSet>
        <cfvo type="percent" val="0"/>
        <cfvo type="num" val="0.59989999999999999"/>
        <cfvo type="num" val="0.85"/>
      </iconSet>
    </cfRule>
  </conditionalFormatting>
  <conditionalFormatting sqref="V13">
    <cfRule type="iconSet" priority="18">
      <iconSet>
        <cfvo type="percent" val="0"/>
        <cfvo type="num" val="0.59989999999999999"/>
        <cfvo type="num" val="0.85"/>
      </iconSet>
    </cfRule>
  </conditionalFormatting>
  <conditionalFormatting sqref="I23">
    <cfRule type="iconSet" priority="16">
      <iconSet>
        <cfvo type="percent" val="0"/>
        <cfvo type="num" val="0.59989999999999999"/>
        <cfvo type="num" val="0.85"/>
      </iconSet>
    </cfRule>
  </conditionalFormatting>
  <conditionalFormatting sqref="R15:R16">
    <cfRule type="iconSet" priority="15">
      <iconSet>
        <cfvo type="percent" val="0"/>
        <cfvo type="num" val="0.59989999999999999"/>
        <cfvo type="num" val="0.85"/>
      </iconSet>
    </cfRule>
  </conditionalFormatting>
  <conditionalFormatting sqref="D231">
    <cfRule type="iconSet" priority="14">
      <iconSet>
        <cfvo type="percent" val="0"/>
        <cfvo type="num" val="0.59989999999999999"/>
        <cfvo type="num" val="0.85"/>
      </iconSet>
    </cfRule>
  </conditionalFormatting>
  <conditionalFormatting sqref="D67:D88">
    <cfRule type="iconSet" priority="13">
      <iconSet>
        <cfvo type="percent" val="0"/>
        <cfvo type="num" val="0.59989999999999999"/>
        <cfvo type="num" val="0.85"/>
      </iconSet>
    </cfRule>
  </conditionalFormatting>
  <conditionalFormatting sqref="D89">
    <cfRule type="iconSet" priority="12">
      <iconSet>
        <cfvo type="percent" val="0"/>
        <cfvo type="num" val="0.59989999999999999"/>
        <cfvo type="num" val="0.85"/>
      </iconSet>
    </cfRule>
  </conditionalFormatting>
  <conditionalFormatting sqref="F260">
    <cfRule type="iconSet" priority="10">
      <iconSet>
        <cfvo type="percent" val="0"/>
        <cfvo type="num" val="0.59989999999999999"/>
        <cfvo type="num" val="0.85"/>
      </iconSet>
    </cfRule>
  </conditionalFormatting>
  <conditionalFormatting sqref="F254:F259">
    <cfRule type="iconSet" priority="9">
      <iconSet>
        <cfvo type="percent" val="0"/>
        <cfvo type="num" val="0.59989999999999999"/>
        <cfvo type="num" val="0.85"/>
      </iconSet>
    </cfRule>
  </conditionalFormatting>
  <conditionalFormatting sqref="E310">
    <cfRule type="iconSet" priority="8">
      <iconSet>
        <cfvo type="percent" val="0"/>
        <cfvo type="num" val="0.59989999999999999"/>
        <cfvo type="num" val="0.85"/>
      </iconSet>
    </cfRule>
  </conditionalFormatting>
  <conditionalFormatting sqref="E289:E309">
    <cfRule type="iconSet" priority="7">
      <iconSet>
        <cfvo type="percent" val="0"/>
        <cfvo type="num" val="0.59989999999999999"/>
        <cfvo type="num" val="0.85"/>
      </iconSet>
    </cfRule>
  </conditionalFormatting>
  <conditionalFormatting sqref="D448">
    <cfRule type="iconSet" priority="6">
      <iconSet>
        <cfvo type="percent" val="0"/>
        <cfvo type="num" val="0.59989999999999999"/>
        <cfvo type="num" val="0.85"/>
      </iconSet>
    </cfRule>
  </conditionalFormatting>
  <conditionalFormatting sqref="D99 D107 D102 D171 D159 D151 D181 D189 D197 D208 D216 D221 D225 D228:D230 D128 D136 D144 D113 D117 D123">
    <cfRule type="iconSet" priority="5">
      <iconSet>
        <cfvo type="percent" val="0"/>
        <cfvo type="num" val="0.59989999999999999"/>
        <cfvo type="num" val="0.85"/>
      </iconSet>
    </cfRule>
  </conditionalFormatting>
  <conditionalFormatting sqref="F99:F230">
    <cfRule type="iconSet" priority="2">
      <iconSet>
        <cfvo type="percent" val="0"/>
        <cfvo type="num" val="0.59989999999999999"/>
        <cfvo type="num" val="0.85"/>
      </iconSet>
    </cfRule>
  </conditionalFormatting>
  <conditionalFormatting sqref="F316:F447">
    <cfRule type="iconSet" priority="1">
      <iconSet>
        <cfvo type="percent" val="0"/>
        <cfvo type="num" val="0.59989999999999999"/>
        <cfvo type="num" val="0.85"/>
      </iconSet>
    </cfRule>
  </conditionalFormatting>
  <conditionalFormatting sqref="U13:U26">
    <cfRule type="iconSet" priority="93">
      <iconSet>
        <cfvo type="percent" val="0"/>
        <cfvo type="num" val="0.59989999999999999"/>
        <cfvo type="num" val="0.85"/>
      </iconSet>
    </cfRule>
  </conditionalFormatting>
  <conditionalFormatting sqref="N13:N16 N18:N26">
    <cfRule type="iconSet" priority="96">
      <iconSet>
        <cfvo type="percent" val="0"/>
        <cfvo type="num" val="0.59989999999999999"/>
        <cfvo type="num" val="0.85"/>
      </iconSet>
    </cfRule>
  </conditionalFormatting>
  <conditionalFormatting sqref="S13:S14 S18:S26">
    <cfRule type="iconSet" priority="99">
      <iconSet>
        <cfvo type="percent" val="0"/>
        <cfvo type="num" val="0.59989999999999999"/>
        <cfvo type="num" val="0.85"/>
      </iconSet>
    </cfRule>
  </conditionalFormatting>
  <conditionalFormatting sqref="V14:V27">
    <cfRule type="iconSet" priority="102">
      <iconSet>
        <cfvo type="percent" val="0"/>
        <cfvo type="num" val="0.59989999999999999"/>
        <cfvo type="num" val="0.85"/>
      </iconSet>
    </cfRule>
  </conditionalFormatting>
  <conditionalFormatting sqref="F17:F22">
    <cfRule type="iconSet" priority="104">
      <iconSet>
        <cfvo type="percent" val="0"/>
        <cfvo type="num" val="0.59989999999999999"/>
        <cfvo type="num" val="0.85"/>
      </iconSet>
    </cfRule>
  </conditionalFormatting>
  <hyperlinks>
    <hyperlink ref="C502"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1ER. TRIMESTRE</vt:lpstr>
      <vt:lpstr>2DO. TRIMESTRE</vt:lpstr>
      <vt:lpstr>3ER. TRIMESTRE</vt:lpstr>
      <vt:lpstr>4TO.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dc:creator>
  <cp:lastModifiedBy>e011-pbllamas</cp:lastModifiedBy>
  <dcterms:created xsi:type="dcterms:W3CDTF">2017-05-26T18:17:08Z</dcterms:created>
  <dcterms:modified xsi:type="dcterms:W3CDTF">2017-09-01T17:53:29Z</dcterms:modified>
</cp:coreProperties>
</file>